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5"/>
  </bookViews>
  <sheets>
    <sheet name="Общее" sheetId="1" state="hidden" r:id="rId1"/>
    <sheet name="Кол-во" sheetId="2" state="hidden" r:id="rId2"/>
    <sheet name="Одежда" sheetId="3" r:id="rId3"/>
    <sheet name="Обувь" sheetId="4" r:id="rId4"/>
    <sheet name="СИЗ" sheetId="5" r:id="rId5"/>
    <sheet name="Таблица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5" l="1"/>
  <c r="X2" i="5" l="1"/>
  <c r="P2" i="5" l="1"/>
  <c r="Q2" i="5"/>
  <c r="H2" i="3"/>
  <c r="I2" i="3"/>
  <c r="J2" i="3"/>
  <c r="K2" i="5"/>
  <c r="L2" i="5"/>
  <c r="F2" i="5"/>
  <c r="D250" i="3"/>
  <c r="D200" i="3"/>
  <c r="D183" i="5"/>
  <c r="D184" i="4"/>
  <c r="D186" i="3"/>
  <c r="D121" i="5"/>
  <c r="D123" i="4"/>
  <c r="D57" i="5"/>
  <c r="D53" i="5"/>
  <c r="D59" i="4"/>
  <c r="D55" i="4"/>
  <c r="G2" i="4" l="1"/>
  <c r="H2" i="4"/>
  <c r="I2" i="4"/>
  <c r="J2" i="4"/>
  <c r="K2" i="4"/>
  <c r="M2" i="3"/>
  <c r="N2" i="3"/>
  <c r="O2" i="3"/>
  <c r="P2" i="3"/>
  <c r="R2" i="3"/>
  <c r="S2" i="3"/>
  <c r="O2" i="5" l="1"/>
  <c r="O1" i="5" s="1"/>
  <c r="D198" i="4"/>
  <c r="L114" i="3"/>
  <c r="L115" i="3"/>
  <c r="L116" i="3"/>
  <c r="L119" i="3"/>
  <c r="L123" i="3"/>
  <c r="L124" i="3"/>
  <c r="L128" i="3"/>
  <c r="L142" i="3"/>
  <c r="L2" i="3" l="1"/>
  <c r="V2" i="5"/>
  <c r="W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I2" i="5" l="1"/>
  <c r="T2" i="5"/>
  <c r="T1" i="5" s="1"/>
  <c r="U2" i="5"/>
  <c r="U1" i="5" s="1"/>
  <c r="M2" i="5"/>
  <c r="S2" i="5"/>
  <c r="S1" i="5" s="1"/>
  <c r="R2" i="5"/>
  <c r="R1" i="5" s="1"/>
  <c r="D331" i="5"/>
  <c r="E328" i="5"/>
  <c r="D326" i="5"/>
  <c r="E321" i="5"/>
  <c r="D319" i="5"/>
  <c r="D309" i="5"/>
  <c r="D303" i="5"/>
  <c r="D297" i="5"/>
  <c r="D288" i="5"/>
  <c r="D278" i="5"/>
  <c r="D267" i="5"/>
  <c r="D263" i="5"/>
  <c r="D255" i="5"/>
  <c r="D247" i="5"/>
  <c r="D238" i="5"/>
  <c r="D230" i="5"/>
  <c r="D228" i="5"/>
  <c r="D219" i="5"/>
  <c r="D211" i="5"/>
  <c r="D203" i="5"/>
  <c r="D197" i="5"/>
  <c r="D189" i="5"/>
  <c r="D167" i="5"/>
  <c r="D158" i="5"/>
  <c r="E152" i="5"/>
  <c r="D150" i="5"/>
  <c r="E149" i="5"/>
  <c r="D147" i="5"/>
  <c r="E146" i="5"/>
  <c r="D139" i="5"/>
  <c r="D135" i="5"/>
  <c r="D125" i="5"/>
  <c r="E123" i="5"/>
  <c r="E118" i="5"/>
  <c r="D113" i="5"/>
  <c r="J2" i="5"/>
  <c r="D102" i="5"/>
  <c r="D92" i="5"/>
  <c r="D83" i="5"/>
  <c r="D71" i="5"/>
  <c r="D65" i="5"/>
  <c r="D46" i="5"/>
  <c r="D38" i="5"/>
  <c r="D32" i="5"/>
  <c r="D27" i="5"/>
  <c r="D21" i="5"/>
  <c r="D16" i="5"/>
  <c r="D330" i="4"/>
  <c r="E327" i="4"/>
  <c r="D325" i="4"/>
  <c r="E320" i="4"/>
  <c r="D318" i="4"/>
  <c r="D308" i="4"/>
  <c r="D302" i="4"/>
  <c r="D296" i="4"/>
  <c r="D289" i="4"/>
  <c r="D279" i="4"/>
  <c r="D268" i="4"/>
  <c r="D264" i="4"/>
  <c r="D256" i="4"/>
  <c r="D248" i="4"/>
  <c r="D239" i="4"/>
  <c r="D231" i="4"/>
  <c r="D229" i="4"/>
  <c r="D220" i="4"/>
  <c r="D212" i="4"/>
  <c r="D204" i="4"/>
  <c r="D190" i="4"/>
  <c r="D169" i="4"/>
  <c r="D160" i="4"/>
  <c r="E154" i="4"/>
  <c r="D152" i="4"/>
  <c r="E151" i="4"/>
  <c r="D149" i="4"/>
  <c r="E148" i="4"/>
  <c r="D141" i="4"/>
  <c r="F140" i="4"/>
  <c r="D137" i="4"/>
  <c r="D127" i="4"/>
  <c r="F126" i="4"/>
  <c r="E125" i="4"/>
  <c r="F122" i="4"/>
  <c r="F121" i="4"/>
  <c r="E120" i="4"/>
  <c r="F117" i="4"/>
  <c r="D115" i="4"/>
  <c r="F114" i="4"/>
  <c r="F113" i="4"/>
  <c r="F112" i="4"/>
  <c r="D104" i="4"/>
  <c r="D94" i="4"/>
  <c r="D85" i="4"/>
  <c r="D73" i="4"/>
  <c r="D67" i="4"/>
  <c r="D48" i="4"/>
  <c r="D40" i="4"/>
  <c r="D34" i="4"/>
  <c r="D29" i="4"/>
  <c r="D23" i="4"/>
  <c r="D18" i="4"/>
  <c r="E329" i="3"/>
  <c r="F329" i="3" s="1"/>
  <c r="G329" i="3" s="1"/>
  <c r="E322" i="3"/>
  <c r="F322" i="3" s="1"/>
  <c r="G322" i="3" s="1"/>
  <c r="K114" i="3"/>
  <c r="K115" i="3"/>
  <c r="K116" i="3"/>
  <c r="K119" i="3"/>
  <c r="E122" i="3"/>
  <c r="F122" i="3"/>
  <c r="G122" i="3"/>
  <c r="K123" i="3"/>
  <c r="K124" i="3"/>
  <c r="E127" i="3"/>
  <c r="F127" i="3"/>
  <c r="G127" i="3"/>
  <c r="K128" i="3"/>
  <c r="K142" i="3"/>
  <c r="Q142" i="3"/>
  <c r="Q2" i="3" s="1"/>
  <c r="E150" i="3"/>
  <c r="F150" i="3"/>
  <c r="G150" i="3"/>
  <c r="E153" i="3"/>
  <c r="F153" i="3"/>
  <c r="G153" i="3"/>
  <c r="E156" i="3"/>
  <c r="F156" i="3"/>
  <c r="G156" i="3"/>
  <c r="D332" i="3"/>
  <c r="D327" i="3"/>
  <c r="D320" i="3"/>
  <c r="D310" i="3"/>
  <c r="D304" i="3"/>
  <c r="D298" i="3"/>
  <c r="D291" i="3"/>
  <c r="D281" i="3"/>
  <c r="D270" i="3"/>
  <c r="D266" i="3"/>
  <c r="D258" i="3"/>
  <c r="D241" i="3"/>
  <c r="D233" i="3"/>
  <c r="D231" i="3"/>
  <c r="D222" i="3"/>
  <c r="D214" i="3"/>
  <c r="D206" i="3"/>
  <c r="D192" i="3"/>
  <c r="D171" i="3"/>
  <c r="D162" i="3"/>
  <c r="D154" i="3"/>
  <c r="D187" i="3" s="1"/>
  <c r="D151" i="3"/>
  <c r="D143" i="3"/>
  <c r="D139" i="3"/>
  <c r="D129" i="3"/>
  <c r="D125" i="3"/>
  <c r="D117" i="3"/>
  <c r="D106" i="3"/>
  <c r="D95" i="3"/>
  <c r="D85" i="3"/>
  <c r="D73" i="3"/>
  <c r="D67" i="3"/>
  <c r="D59" i="3"/>
  <c r="D55" i="3"/>
  <c r="D48" i="3"/>
  <c r="D40" i="3"/>
  <c r="D34" i="3"/>
  <c r="D29" i="3"/>
  <c r="D23" i="3"/>
  <c r="D18" i="3"/>
  <c r="F2" i="1"/>
  <c r="G2" i="1"/>
  <c r="H2" i="1"/>
  <c r="I2" i="1"/>
  <c r="J2" i="1"/>
  <c r="K2" i="1"/>
  <c r="L2" i="1"/>
  <c r="M2" i="1"/>
  <c r="N2" i="1"/>
  <c r="O2" i="1"/>
  <c r="Q2" i="1"/>
  <c r="R2" i="1"/>
  <c r="S2" i="1"/>
  <c r="T2" i="1"/>
  <c r="U2" i="1"/>
  <c r="V2" i="1"/>
  <c r="W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E2" i="1"/>
  <c r="D84" i="1"/>
  <c r="F2" i="4" l="1"/>
  <c r="E2" i="3"/>
  <c r="E2" i="4"/>
  <c r="G2" i="3"/>
  <c r="F2" i="3"/>
  <c r="K2" i="3"/>
  <c r="D142" i="4"/>
  <c r="H2" i="5"/>
  <c r="D126" i="5"/>
  <c r="N2" i="5"/>
  <c r="N1" i="5" s="1"/>
  <c r="D264" i="5"/>
  <c r="D204" i="5"/>
  <c r="D310" i="5"/>
  <c r="E2" i="5"/>
  <c r="D332" i="5"/>
  <c r="D140" i="5"/>
  <c r="D184" i="5"/>
  <c r="D331" i="4"/>
  <c r="D128" i="4"/>
  <c r="D205" i="4"/>
  <c r="D265" i="4"/>
  <c r="D185" i="4"/>
  <c r="D309" i="4"/>
  <c r="D207" i="3"/>
  <c r="D333" i="3"/>
  <c r="D267" i="3"/>
  <c r="D144" i="3"/>
  <c r="D130" i="3"/>
  <c r="D311" i="3"/>
  <c r="J8" i="2" l="1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I33" i="2"/>
  <c r="J33" i="2" s="1"/>
  <c r="F343" i="1"/>
  <c r="G343" i="1"/>
  <c r="H343" i="1"/>
  <c r="I343" i="1"/>
  <c r="J343" i="1"/>
  <c r="K343" i="1"/>
  <c r="L343" i="1"/>
  <c r="M343" i="1"/>
  <c r="N343" i="1"/>
  <c r="O343" i="1"/>
  <c r="Q343" i="1"/>
  <c r="R343" i="1"/>
  <c r="S343" i="1"/>
  <c r="T343" i="1"/>
  <c r="U343" i="1"/>
  <c r="V343" i="1"/>
  <c r="W343" i="1"/>
  <c r="Y343" i="1"/>
  <c r="Z343" i="1"/>
  <c r="AA343" i="1"/>
  <c r="AB343" i="1"/>
  <c r="AC343" i="1"/>
  <c r="AD343" i="1"/>
  <c r="AE343" i="1"/>
  <c r="AF343" i="1"/>
  <c r="AG343" i="1"/>
  <c r="AH343" i="1"/>
  <c r="AI343" i="1"/>
  <c r="AJ343" i="1"/>
  <c r="AK343" i="1"/>
  <c r="AL343" i="1"/>
  <c r="AM343" i="1"/>
  <c r="AN343" i="1"/>
  <c r="AO343" i="1"/>
  <c r="AP343" i="1"/>
  <c r="AQ343" i="1"/>
  <c r="AR343" i="1"/>
  <c r="AS343" i="1"/>
  <c r="AT343" i="1"/>
  <c r="AU343" i="1"/>
  <c r="X340" i="1"/>
  <c r="P340" i="1"/>
  <c r="X343" i="1" l="1"/>
  <c r="X2" i="1"/>
  <c r="P343" i="1"/>
  <c r="P2" i="1"/>
  <c r="E343" i="1"/>
  <c r="D336" i="1" l="1"/>
  <c r="D331" i="1"/>
  <c r="D324" i="1"/>
  <c r="D314" i="1"/>
  <c r="D308" i="1"/>
  <c r="D302" i="1"/>
  <c r="D293" i="1"/>
  <c r="D283" i="1"/>
  <c r="D272" i="1"/>
  <c r="D268" i="1"/>
  <c r="D260" i="1"/>
  <c r="D252" i="1"/>
  <c r="D243" i="1"/>
  <c r="D236" i="1"/>
  <c r="D234" i="1"/>
  <c r="D224" i="1"/>
  <c r="D215" i="1"/>
  <c r="D207" i="1"/>
  <c r="D201" i="1"/>
  <c r="D194" i="1"/>
  <c r="D188" i="1"/>
  <c r="D175" i="1"/>
  <c r="D166" i="1"/>
  <c r="D158" i="1"/>
  <c r="D155" i="1"/>
  <c r="D147" i="1"/>
  <c r="D143" i="1"/>
  <c r="D133" i="1"/>
  <c r="D129" i="1"/>
  <c r="D121" i="1"/>
  <c r="D109" i="1"/>
  <c r="D103" i="1"/>
  <c r="D94" i="1"/>
  <c r="D71" i="1"/>
  <c r="D65" i="1"/>
  <c r="D57" i="1"/>
  <c r="D53" i="1"/>
  <c r="D46" i="1"/>
  <c r="D38" i="1"/>
  <c r="D32" i="1"/>
  <c r="D27" i="1"/>
  <c r="D21" i="1"/>
  <c r="D16" i="1"/>
  <c r="D85" i="1" l="1"/>
  <c r="D148" i="1"/>
  <c r="D134" i="1"/>
  <c r="D189" i="1"/>
  <c r="D269" i="1"/>
  <c r="D315" i="1"/>
  <c r="D110" i="1"/>
  <c r="D337" i="1"/>
  <c r="D208" i="1"/>
  <c r="D345" i="1"/>
  <c r="D346" i="1" l="1"/>
  <c r="D347" i="1" s="1"/>
</calcChain>
</file>

<file path=xl/comments1.xml><?xml version="1.0" encoding="utf-8"?>
<comments xmlns="http://schemas.openxmlformats.org/spreadsheetml/2006/main">
  <authors>
    <author>Автор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изменение должности с 01.08.22
</t>
        </r>
      </text>
    </comment>
    <comment ref="C227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Должность введена с 01.01.22 за счет сокращения 1 ед. в Участке техн.транспрота и спецтехники - оператора по учету</t>
        </r>
      </text>
    </comment>
    <comment ref="P3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S
M
L
XL
2XL
3XL
4XL
5XL
6XL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14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изменено с 15.05.2023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</t>
        </r>
      </text>
    </comment>
    <comment ref="C138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
</t>
        </r>
      </text>
    </comment>
    <comment ref="C225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Должность введена с 01.01.22 за счет сокращения 1 ед. в Участке техн.транспрота и спецтехники - оператора по учету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11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изменено с 15.05.2023</t>
        </r>
      </text>
    </comment>
    <comment ref="C133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</t>
        </r>
      </text>
    </comment>
    <comment ref="C134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
</t>
        </r>
      </text>
    </comment>
    <comment ref="C223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Должность введена с 01.01.22 за счет сокращения 1 ед. в Участке техн.транспрота и спецтехники - оператора по учету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110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изменено с 15.05.2023</t>
        </r>
      </text>
    </comment>
    <comment ref="C131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</t>
        </r>
      </text>
    </comment>
    <comment ref="C134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изменение наименования должности с 17.10.2023
</t>
        </r>
      </text>
    </comment>
    <comment ref="C22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Должность введена с 01.01.22 за счет сокращения 1 ед. в Участке техн.транспрота и спецтехники - оператора по учету</t>
        </r>
      </text>
    </comment>
  </commentList>
</comments>
</file>

<file path=xl/sharedStrings.xml><?xml version="1.0" encoding="utf-8"?>
<sst xmlns="http://schemas.openxmlformats.org/spreadsheetml/2006/main" count="1731" uniqueCount="430">
  <si>
    <t>№  пп</t>
  </si>
  <si>
    <t>Наименование структурных подразделений и должностей</t>
  </si>
  <si>
    <t>Кол. штат. ед.</t>
  </si>
  <si>
    <t>I</t>
  </si>
  <si>
    <t>Руководство</t>
  </si>
  <si>
    <t>Генеральный директор</t>
  </si>
  <si>
    <t>Управляющий директор по экономике и финансам</t>
  </si>
  <si>
    <t>Управляющий директор по закупкам и снабжению</t>
  </si>
  <si>
    <t>Управляющий директор по коммерции и логистике</t>
  </si>
  <si>
    <t>Управляющий директор по производству и операционной деятельности</t>
  </si>
  <si>
    <t>Итого:</t>
  </si>
  <si>
    <t>Секретариат Генерального директора</t>
  </si>
  <si>
    <t>Менеджер по управлению рисками и финансовому контролю</t>
  </si>
  <si>
    <t>Специалист</t>
  </si>
  <si>
    <t>Менеджер по IT проектам</t>
  </si>
  <si>
    <t>Консультант по связям с госорганами</t>
  </si>
  <si>
    <t>Отдел управления персоналом</t>
  </si>
  <si>
    <t>Начальник отдела</t>
  </si>
  <si>
    <t>Менеджер по труду и зарплате</t>
  </si>
  <si>
    <t>Менеджер по подготовке персонала</t>
  </si>
  <si>
    <t>Юридический отдел</t>
  </si>
  <si>
    <t>Ведущий юрист</t>
  </si>
  <si>
    <t xml:space="preserve">Отдел бухгалтерского учета и подготовки финансовой отчетности (МСФО)  </t>
  </si>
  <si>
    <t>Главный бухгалтер</t>
  </si>
  <si>
    <t>Заместитель главного бухгалтера</t>
  </si>
  <si>
    <t>Ведущий бухгалтер</t>
  </si>
  <si>
    <t>Бухгалтер</t>
  </si>
  <si>
    <t>Планово-экономический отдел</t>
  </si>
  <si>
    <t>Ведущий экономист</t>
  </si>
  <si>
    <t>Экономист</t>
  </si>
  <si>
    <t>Отдел коммерции</t>
  </si>
  <si>
    <t>Менеджер по коммерции</t>
  </si>
  <si>
    <t>Отдел логистики</t>
  </si>
  <si>
    <t>Менеджер по логистике</t>
  </si>
  <si>
    <t>Отдел закупок и контрактов-Единый центр закупа ТРУ</t>
  </si>
  <si>
    <t>Главный менеджер по закупкам</t>
  </si>
  <si>
    <t>Менеджер по закупкам</t>
  </si>
  <si>
    <t>Специалист по оформлению документации по закупкам</t>
  </si>
  <si>
    <t>Специалист по закупкам</t>
  </si>
  <si>
    <t>Экспедитор</t>
  </si>
  <si>
    <t>Рабочий</t>
  </si>
  <si>
    <t>9.1</t>
  </si>
  <si>
    <t>Центральный материальный склад</t>
  </si>
  <si>
    <t>Заведующий складом</t>
  </si>
  <si>
    <t>Учетчик</t>
  </si>
  <si>
    <t>Кладовщик</t>
  </si>
  <si>
    <t>Итого</t>
  </si>
  <si>
    <t>9.2</t>
  </si>
  <si>
    <t>Административный отдел</t>
  </si>
  <si>
    <t>Заведующий канцелярией</t>
  </si>
  <si>
    <t>Специалист представитель в г.Тбилиси</t>
  </si>
  <si>
    <t>Секретарь-референт</t>
  </si>
  <si>
    <t>Переводчик</t>
  </si>
  <si>
    <t>Делопроизводитель</t>
  </si>
  <si>
    <t>Архивариус</t>
  </si>
  <si>
    <t>Уборщик служебных и производственных помещений</t>
  </si>
  <si>
    <t>Прачка спецодежды</t>
  </si>
  <si>
    <t>Всего АУП</t>
  </si>
  <si>
    <t>Служба контроля,корпоративной безопасности и информационных технологий</t>
  </si>
  <si>
    <t>Начальник службы</t>
  </si>
  <si>
    <t>Ведущий инженер КИПиА</t>
  </si>
  <si>
    <t>Инженер КИПиА</t>
  </si>
  <si>
    <t>10.1</t>
  </si>
  <si>
    <t>Отдел корпоративной безопасности</t>
  </si>
  <si>
    <t>Заместитель начальника отдела</t>
  </si>
  <si>
    <t>Ведущий специалист по контролю видеомониторинга</t>
  </si>
  <si>
    <t>Ведущий специалист по оформлению пропусков</t>
  </si>
  <si>
    <t xml:space="preserve">Старший инспектор </t>
  </si>
  <si>
    <t>Инспектор по контролю движения нефтепродуктов</t>
  </si>
  <si>
    <t>10.2</t>
  </si>
  <si>
    <t xml:space="preserve">Отдел  информационных технологий </t>
  </si>
  <si>
    <t xml:space="preserve">Начальник отдела </t>
  </si>
  <si>
    <t>Инженер-программист</t>
  </si>
  <si>
    <t>Инженер по системам безопасности</t>
  </si>
  <si>
    <t>Специалист по обслуживанию кабельных сетей</t>
  </si>
  <si>
    <t>Всего :</t>
  </si>
  <si>
    <t xml:space="preserve">Испытательная и калибровочная лаборатория </t>
  </si>
  <si>
    <t>11.1</t>
  </si>
  <si>
    <t>Испытательная лаборатория анализа нефти,нефтепродуктов и газа</t>
  </si>
  <si>
    <t>Начальник лаборатории</t>
  </si>
  <si>
    <t>Инженер-химик</t>
  </si>
  <si>
    <t>Старший лаборант анализа нефти и нефтепродуктов</t>
  </si>
  <si>
    <t>Лаборант анализа нефти и нефтепродуктов</t>
  </si>
  <si>
    <t>Лаборант анализа газа</t>
  </si>
  <si>
    <t>Машинист по моторным испытаниям нефтепродуктов</t>
  </si>
  <si>
    <t>Пробоотборщик нефти и нефтепродуктов</t>
  </si>
  <si>
    <t>11.2</t>
  </si>
  <si>
    <t>Испытателььная лаборатория экологического мониторинга</t>
  </si>
  <si>
    <t>Начальник лаборатории-кправляющий по охране окружающей среды</t>
  </si>
  <si>
    <t>Старший лаборант экомониторинга</t>
  </si>
  <si>
    <t>Лаборант экомониторинга</t>
  </si>
  <si>
    <t>11.3</t>
  </si>
  <si>
    <t xml:space="preserve">Калибровочная лаборатория </t>
  </si>
  <si>
    <t>Специалист по калибровке средств измерений</t>
  </si>
  <si>
    <t>Всего:</t>
  </si>
  <si>
    <t>Отдел QHSE</t>
  </si>
  <si>
    <t>Заместитель начальника отдела по промышленной безопасности</t>
  </si>
  <si>
    <t>Ведущий инженер по пожарной безопасности</t>
  </si>
  <si>
    <t>Ведущий инженер по охране труда и технике безопасности</t>
  </si>
  <si>
    <t>Специалист по охране здоровья</t>
  </si>
  <si>
    <t>Инженер-эколог</t>
  </si>
  <si>
    <t>Инженер по охране труда и технике безопасности</t>
  </si>
  <si>
    <t>12.1</t>
  </si>
  <si>
    <t>Группа реагирования на разлив нефти</t>
  </si>
  <si>
    <t>Начальник группы</t>
  </si>
  <si>
    <t>Оператор</t>
  </si>
  <si>
    <t xml:space="preserve">Итого </t>
  </si>
  <si>
    <t>Главный инженер</t>
  </si>
  <si>
    <t>Служба главного механика</t>
  </si>
  <si>
    <t>Главный механик</t>
  </si>
  <si>
    <t>14.1</t>
  </si>
  <si>
    <t>Ремонтно-механический отдел</t>
  </si>
  <si>
    <t>Механик</t>
  </si>
  <si>
    <t>Электросварщик-монтажник</t>
  </si>
  <si>
    <t>Слесарь-монтажник</t>
  </si>
  <si>
    <t>Газорезчик-монтажник</t>
  </si>
  <si>
    <t>Токарь</t>
  </si>
  <si>
    <t>14.2</t>
  </si>
  <si>
    <t xml:space="preserve">Аварийно-восстановительная бригада </t>
  </si>
  <si>
    <t>Начальник бригады</t>
  </si>
  <si>
    <t>14.3</t>
  </si>
  <si>
    <t>Участок технологического транспорта и спецтехники</t>
  </si>
  <si>
    <t>Начальник участка</t>
  </si>
  <si>
    <t>Автомеханик</t>
  </si>
  <si>
    <t xml:space="preserve">Водитель легкового автотранспорта </t>
  </si>
  <si>
    <t>Водитель дежурный офисный</t>
  </si>
  <si>
    <t>Водитель-оператор автокрана</t>
  </si>
  <si>
    <t>Машинист экскавтора-погрузчика</t>
  </si>
  <si>
    <t>Водитель спецтранспорта (унимог)</t>
  </si>
  <si>
    <t>Водитель спецтранспорта</t>
  </si>
  <si>
    <t>Автослесарь</t>
  </si>
  <si>
    <t>Электрогазосварщик</t>
  </si>
  <si>
    <t>Водитель сменный,обслуживающий производственные участки</t>
  </si>
  <si>
    <t xml:space="preserve">Главный энергетик       </t>
  </si>
  <si>
    <t>15.1</t>
  </si>
  <si>
    <t>Участок по обслуживанию и ремонту электроустановок</t>
  </si>
  <si>
    <t>Мастер участка</t>
  </si>
  <si>
    <t>Сменный инженер-электрик</t>
  </si>
  <si>
    <t>Электромонтер</t>
  </si>
  <si>
    <t>Сменный электромонтёр</t>
  </si>
  <si>
    <t>15.2</t>
  </si>
  <si>
    <t>Цех тепловодоснабжения</t>
  </si>
  <si>
    <t xml:space="preserve">Начальник цеха </t>
  </si>
  <si>
    <t>Мастер цеха</t>
  </si>
  <si>
    <t>Старший оператор котельной</t>
  </si>
  <si>
    <t>Оператор котельной</t>
  </si>
  <si>
    <t>Участок эксплуатации и содержания железнодорожных путей</t>
  </si>
  <si>
    <t>Монтёр пути</t>
  </si>
  <si>
    <t>Производственно-технический отдел</t>
  </si>
  <si>
    <t>Инженер</t>
  </si>
  <si>
    <t>Инженер-строитель сметчик</t>
  </si>
  <si>
    <t xml:space="preserve">Ремонтно-строительный участок </t>
  </si>
  <si>
    <t>Бригадир по благоустройству</t>
  </si>
  <si>
    <t>Плотник</t>
  </si>
  <si>
    <t>Штукатур-маляр</t>
  </si>
  <si>
    <t>Сантехник</t>
  </si>
  <si>
    <t>Подсобный рабочий</t>
  </si>
  <si>
    <t>Рабочий по благоустройству</t>
  </si>
  <si>
    <t>Операционный директор</t>
  </si>
  <si>
    <t>Товарно-транспортный отдел</t>
  </si>
  <si>
    <t>Менеджер по товарному анализу и отчетности</t>
  </si>
  <si>
    <t>Таможенный декларант</t>
  </si>
  <si>
    <t>Старший диспетчер</t>
  </si>
  <si>
    <t>Диспетчер</t>
  </si>
  <si>
    <t>Всего по ТТО</t>
  </si>
  <si>
    <t>Станция приема и перевалки дизельного топлива и керосина</t>
  </si>
  <si>
    <t>Начальник станции</t>
  </si>
  <si>
    <t>Оператор по учету</t>
  </si>
  <si>
    <t>Старший оператор</t>
  </si>
  <si>
    <t>Оператор по парку</t>
  </si>
  <si>
    <t>Оператор по замерам</t>
  </si>
  <si>
    <t>Машинист технологических насосов</t>
  </si>
  <si>
    <t>Сливщик-наливщик эстакады</t>
  </si>
  <si>
    <t>Станция приема и перевалки керосина и автобензина</t>
  </si>
  <si>
    <t xml:space="preserve">Начальник станции </t>
  </si>
  <si>
    <t>Станция приема и перевалки СУГ</t>
  </si>
  <si>
    <t>Бригадир</t>
  </si>
  <si>
    <t xml:space="preserve">Оператор </t>
  </si>
  <si>
    <t>Слесарь-ремонтник</t>
  </si>
  <si>
    <t>Всего</t>
  </si>
  <si>
    <t>Цех приема и перевалки тёмных нефтепродуктов</t>
  </si>
  <si>
    <t>Начальник цеха</t>
  </si>
  <si>
    <t>24.1</t>
  </si>
  <si>
    <t>Эстакада № 2</t>
  </si>
  <si>
    <t>Заместитель начальника цеха</t>
  </si>
  <si>
    <t>Сливщик-наливщик эстакады (чистильщик)</t>
  </si>
  <si>
    <t>24.2</t>
  </si>
  <si>
    <t>Эстакада № 4</t>
  </si>
  <si>
    <t>Эстакада № 5</t>
  </si>
  <si>
    <t>24.3</t>
  </si>
  <si>
    <t>Станция хранения и отгрузки сырой нефти «Холодная слобода»</t>
  </si>
  <si>
    <t>24.4</t>
  </si>
  <si>
    <t>Станция хранения и отгрузки сырой нефти «Капрешуми»</t>
  </si>
  <si>
    <t>Цех приема и  распределения импортируемых нефтепродуктов</t>
  </si>
  <si>
    <t xml:space="preserve">Инженер-механик </t>
  </si>
  <si>
    <t>Цех приема и погрузки нефтепродуктов морским транспортом</t>
  </si>
  <si>
    <t>Мастер по погрузке</t>
  </si>
  <si>
    <t>Мастер беспричального налива</t>
  </si>
  <si>
    <t>26.1</t>
  </si>
  <si>
    <t>Очистные сооружения</t>
  </si>
  <si>
    <t>Мастер очистных сооружений</t>
  </si>
  <si>
    <t>Оператор очистных сооружений</t>
  </si>
  <si>
    <t>Каска</t>
  </si>
  <si>
    <t>Очки защитные</t>
  </si>
  <si>
    <t>Жилет светоотражающий</t>
  </si>
  <si>
    <t>Спецодежда (летняя)</t>
  </si>
  <si>
    <t>Спецодежда(зимняя)</t>
  </si>
  <si>
    <t>Куртка светоотражающая зимняя</t>
  </si>
  <si>
    <t>Сапоги резиновые</t>
  </si>
  <si>
    <t xml:space="preserve">Перчатки нитриловые </t>
  </si>
  <si>
    <t>Мыло хозяйственное 72%</t>
  </si>
  <si>
    <t>Ремень безопасности</t>
  </si>
  <si>
    <t>Костюм непромокаемый (дождевик)</t>
  </si>
  <si>
    <t>шт.</t>
  </si>
  <si>
    <t>компл.</t>
  </si>
  <si>
    <t>пара</t>
  </si>
  <si>
    <t>Респиратор</t>
  </si>
  <si>
    <t>Фильтры для респиратора</t>
  </si>
  <si>
    <t>Фартук резиновый</t>
  </si>
  <si>
    <t>Комплект для уборщика (брюки, халат)</t>
  </si>
  <si>
    <t>Спецодежда ОтдБезоп</t>
  </si>
  <si>
    <t>Спецобувь ИТР</t>
  </si>
  <si>
    <t>Спецодежда (ИТР)</t>
  </si>
  <si>
    <t>Спецобувь ПП</t>
  </si>
  <si>
    <t>Фонарь на каску и</t>
  </si>
  <si>
    <t>Отдел QHSE - аутсорсинг</t>
  </si>
  <si>
    <t>Спец по документации и обучению</t>
  </si>
  <si>
    <t>Медсестры</t>
  </si>
  <si>
    <t>Инсинератор</t>
  </si>
  <si>
    <t xml:space="preserve">Одноразовый комбинезон при аварийны работах </t>
  </si>
  <si>
    <t>Жилет безопасности для морских операций</t>
  </si>
  <si>
    <t>Перчатки полу-кожаные</t>
  </si>
  <si>
    <t>Перчатки замшевые</t>
  </si>
  <si>
    <t>Перчатки для сварщика</t>
  </si>
  <si>
    <t>Очки защитные специальные</t>
  </si>
  <si>
    <t>Маска сварщика</t>
  </si>
  <si>
    <t>ед</t>
  </si>
  <si>
    <t>Запас для обеспечения аварийных работ</t>
  </si>
  <si>
    <t>Запас для обеспечения СИЗ госорганов и аудиторов</t>
  </si>
  <si>
    <t>Майка с короткими рукавами</t>
  </si>
  <si>
    <t>Майка с длинными рукавами</t>
  </si>
  <si>
    <t>Маска-щиток</t>
  </si>
  <si>
    <t>Очки прилегающие к коже</t>
  </si>
  <si>
    <t>Наушники</t>
  </si>
  <si>
    <t>Респиратор-полумаска для защиты от пыли</t>
  </si>
  <si>
    <t>Маска Н-95</t>
  </si>
  <si>
    <t>Перчатки нитриловые Wurth</t>
  </si>
  <si>
    <t>Халат белый для лаборантов</t>
  </si>
  <si>
    <t>Брюки белые для лаборантов</t>
  </si>
  <si>
    <t>Обувь-сабо для лаборантов</t>
  </si>
  <si>
    <t>Бахилы одноразовые</t>
  </si>
  <si>
    <t>Перчатки резиновые</t>
  </si>
  <si>
    <t>Перчатки одноразовые</t>
  </si>
  <si>
    <t>Шапочки одноразовые</t>
  </si>
  <si>
    <t>Испытательная лаборатория анализа нефти и газа - аутсорсинг</t>
  </si>
  <si>
    <t>Беруши</t>
  </si>
  <si>
    <t>Фонарь на каску</t>
  </si>
  <si>
    <t>Отдел бухучета и подготовки финансовой отчетности (МСФО) - аутсорсинг</t>
  </si>
  <si>
    <t>1С</t>
  </si>
  <si>
    <t>Ремонтно-механический отдел - аутсорсинг</t>
  </si>
  <si>
    <t>Участок эксплуатации и содержания железнодорожных путей - аутсорсинг</t>
  </si>
  <si>
    <t>Цех тепловодоснабжения - аутсорсинг</t>
  </si>
  <si>
    <t>Участок технологического транспорта и спецтехники - аутсорисинг</t>
  </si>
  <si>
    <t>(Старший слесарь), 2 слесаря</t>
  </si>
  <si>
    <t>Норма на 1 месяц в 1-м году</t>
  </si>
  <si>
    <t>№№</t>
  </si>
  <si>
    <t>Наименование СИЗ</t>
  </si>
  <si>
    <t>Норма, кол-во</t>
  </si>
  <si>
    <t>Общее кол-во</t>
  </si>
  <si>
    <t>Кол-во закупки на 2022 год</t>
  </si>
  <si>
    <t>Основные требования</t>
  </si>
  <si>
    <t>EN 397, EN 50365. Каска регулируемая. Устойчивая к температурам. Диэлектрическая. Цвета: Синий, белый, желтый, красный</t>
  </si>
  <si>
    <t>Возможность крепленая на каску</t>
  </si>
  <si>
    <t>Шапочки обноразовые стандартные</t>
  </si>
  <si>
    <t>EN 352-1. Регулируемые. Всесезонные. Способность уменьшить уровень шума не менее чем на 25 децибелов</t>
  </si>
  <si>
    <t>EN 352-2. Стандартные всесезонные беруши</t>
  </si>
  <si>
    <t>См приложение-каталог</t>
  </si>
  <si>
    <t>EN 166</t>
  </si>
  <si>
    <t>EN 166, усиленная защита от механического воздействия</t>
  </si>
  <si>
    <t>Стандартная медицинская</t>
  </si>
  <si>
    <t>EN 340, EN ISO 20471, из них 60 шт - на застежке-молнии</t>
  </si>
  <si>
    <t>EN ISO 13688 (куртка и брюки)</t>
  </si>
  <si>
    <t>EN 14058, EN ISO 20471</t>
  </si>
  <si>
    <t>Цвет серый, стиль "поло", хлопковые</t>
  </si>
  <si>
    <t>Цвет серый, стиль "поло" с манжетами, хлопковые</t>
  </si>
  <si>
    <t>EN 343, EN ISO 13688. Куртка и брюки. Цвет яркиц (желтый, оранжевый)</t>
  </si>
  <si>
    <t>Комбинезон для покрытия тела</t>
  </si>
  <si>
    <t>Фартук резиновый стандартный</t>
  </si>
  <si>
    <t>Хлопчатобумажный, цвет синий или зеленый</t>
  </si>
  <si>
    <t>EN ISO 13688. Хлопчатобумажный. Цвет белый</t>
  </si>
  <si>
    <t>Спасательный жилет</t>
  </si>
  <si>
    <t>EN 358, EN 361, EN 813. До 120 кг</t>
  </si>
  <si>
    <t>Мыло хозяйственное 72 %</t>
  </si>
  <si>
    <t>Перчатки прозрачные одноразовые</t>
  </si>
  <si>
    <t>Перчатки резиновые плотные</t>
  </si>
  <si>
    <t>Перчатки нитриловые, производитель Wurth</t>
  </si>
  <si>
    <t>EN ISO 20345, стандартные резиновые</t>
  </si>
  <si>
    <t>EN ISO 20345, S3, кожаные</t>
  </si>
  <si>
    <t>Сабо белые с открытой пяткой</t>
  </si>
  <si>
    <t>Бахилы одноразовые стандартные</t>
  </si>
  <si>
    <t>Полумаска Dräger X-plore 4700</t>
  </si>
  <si>
    <t>Фильтры для полумаски Dräger X-plore 4700</t>
  </si>
  <si>
    <t>EN 149, FFP3, для защиты от пыли, жидких и маслянистых капель</t>
  </si>
  <si>
    <t>Ед. измерения</t>
  </si>
  <si>
    <t>В комплект входят брюки, жилет, куртка</t>
  </si>
  <si>
    <t xml:space="preserve">Надувной спасательный жилет, надувается атоматически при погружении в воду </t>
  </si>
  <si>
    <t>Норма использования, кол-во месяцев</t>
  </si>
  <si>
    <t>Приложение 1</t>
  </si>
  <si>
    <t>к Техническому заданию на закупку и поставку</t>
  </si>
  <si>
    <t>средств индивидуальной защиты</t>
  </si>
  <si>
    <t>Комплаенс-офицер</t>
  </si>
  <si>
    <t>Менеджер по персоналу</t>
  </si>
  <si>
    <t>Юрист</t>
  </si>
  <si>
    <t>Менеджер ИБ</t>
  </si>
  <si>
    <t>Каменщик</t>
  </si>
  <si>
    <t>Слесарь</t>
  </si>
  <si>
    <t>Чистильщик</t>
  </si>
  <si>
    <t>Административный отдел - аутсорсинг</t>
  </si>
  <si>
    <t>Кесикбаева Анара</t>
  </si>
  <si>
    <t>Уборщик служебных и производственных помещений - аутсорсинг</t>
  </si>
  <si>
    <t>Планово-экономический отдел - аутсорсинг</t>
  </si>
  <si>
    <t>Эстакада № 4 - аутсорсинг</t>
  </si>
  <si>
    <t>Подсобно-хозяйственные работы</t>
  </si>
  <si>
    <t>Перечень должностей по участкам на 28.07.2023</t>
  </si>
  <si>
    <t>Зимняя специальная одежда для производственного персонала 
(1) Куртка; (2) Куртка утепленная, с капюшоном, водонепроницаемая; (3) Комбинезон; (4) Майка с длинными рукавами; (5) Майка с длинными рукавами.</t>
  </si>
  <si>
    <t>Комплект для лаборанта (халат, брюки)</t>
  </si>
  <si>
    <t>Халат для уборщиков</t>
  </si>
  <si>
    <t>Комплект для сварщика</t>
  </si>
  <si>
    <t>Комбинезон для мастеров по погрузке</t>
  </si>
  <si>
    <t>Испытательная лаборатория экологического мониторинга</t>
  </si>
  <si>
    <t>Обувь</t>
  </si>
  <si>
    <t>Обувь для АУП+ИТР</t>
  </si>
  <si>
    <t>Обувь для ПП</t>
  </si>
  <si>
    <t xml:space="preserve">Очки </t>
  </si>
  <si>
    <t>Каска ПП с побдородочными ремнями</t>
  </si>
  <si>
    <t>Перчатки нитриловые</t>
  </si>
  <si>
    <t>Перчатки рабочие</t>
  </si>
  <si>
    <t>Перчатки полукожаные</t>
  </si>
  <si>
    <t>Перчатки сварщика</t>
  </si>
  <si>
    <t>Респиратор Drager</t>
  </si>
  <si>
    <t>Фильтры для респиратора Drager</t>
  </si>
  <si>
    <t>(1) Куртка</t>
  </si>
  <si>
    <t>(2) Куртка утепленная, с капюшоном, водонепроницаемая</t>
  </si>
  <si>
    <t>(3) Комбинезон</t>
  </si>
  <si>
    <t>(4)+(5) Майка с длинными рукавами;</t>
  </si>
  <si>
    <t>XS, S, M, L, XL, XXL, 2XL, 3X, 4XL, 5XL, 6XL, 7XL</t>
  </si>
  <si>
    <t>38, 40, 42, 44, 46, 48, 50, 52, 54, 56, 58, 60, 62, 62, 64, 66, 68, 70, 72, 74, 76, 78, 80</t>
  </si>
  <si>
    <t>1) Куртка</t>
  </si>
  <si>
    <t>(3) Майка с длинными рукавами</t>
  </si>
  <si>
    <t>(4) Майка с короткими рукавами</t>
  </si>
  <si>
    <t>37, 38, 39, 40, 41, 42, 43, 44, 45, 46, 47, 48, 49, 50 (размеры 45, 46, 47, 48, 49, 50 - по 2 шт)</t>
  </si>
  <si>
    <t>(1) Халат и брюки</t>
  </si>
  <si>
    <t>(2) Майка с короткими рукавами</t>
  </si>
  <si>
    <t>5. Халат для уборщиков</t>
  </si>
  <si>
    <t>37, 38, 39, 40, 41, 42, 43</t>
  </si>
  <si>
    <t>Спасательный жилет надувной автоматический</t>
  </si>
  <si>
    <t>Фартук</t>
  </si>
  <si>
    <t>к Техническому заданию</t>
  </si>
  <si>
    <t xml:space="preserve">Закупка и поставка специальной одежды, </t>
  </si>
  <si>
    <t>специальной обуви и средств индивидуальной защиты</t>
  </si>
  <si>
    <r>
      <t xml:space="preserve">3. Комплект для сварщика </t>
    </r>
    <r>
      <rPr>
        <sz val="11"/>
        <color theme="1"/>
        <rFont val="Arial"/>
        <family val="2"/>
        <charset val="204"/>
      </rPr>
      <t>(Комплект состоит из куртки и брюк)</t>
    </r>
    <r>
      <rPr>
        <b/>
        <sz val="11"/>
        <color theme="1"/>
        <rFont val="Arial"/>
        <family val="2"/>
        <charset val="204"/>
      </rPr>
      <t xml:space="preserve">
</t>
    </r>
  </si>
  <si>
    <r>
      <t xml:space="preserve">4. Комплект для лаборанта химанализа </t>
    </r>
    <r>
      <rPr>
        <sz val="11"/>
        <color theme="1"/>
        <rFont val="Arial"/>
        <family val="2"/>
        <charset val="204"/>
      </rPr>
      <t>(Комплект состоит из халата, брюк и майки с короткими рукавами)</t>
    </r>
    <r>
      <rPr>
        <b/>
        <sz val="11"/>
        <color theme="1"/>
        <rFont val="Arial"/>
        <family val="2"/>
        <charset val="204"/>
      </rPr>
      <t xml:space="preserve">
</t>
    </r>
  </si>
  <si>
    <t>Наименование</t>
  </si>
  <si>
    <t>38, 39, 40, 41, 42, 43,44,45</t>
  </si>
  <si>
    <t>Размерный ряд (1 вариант):</t>
  </si>
  <si>
    <t>Размерный ряд (2 вариант):</t>
  </si>
  <si>
    <t>XS, S, M, L, XL, XXL, 2XL, 3X</t>
  </si>
  <si>
    <t>Размерный ряд:</t>
  </si>
  <si>
    <t>(2) Брюки</t>
  </si>
  <si>
    <t>АУП+ИТР комплект одежды</t>
  </si>
  <si>
    <t>Спецодежда АУП+ИТР (куртка и брюки)</t>
  </si>
  <si>
    <t>Спецодежда (зимняя) ПП (5 изделий)*</t>
  </si>
  <si>
    <t>* Зимняя специальная одежда для производственного персонала 
(1) Куртка; (2) Куртка утепленная, с капюшоном, водонепроницаемая; (3) Комбинезон; (4) Майка с длинными рукавами; (5) Майка с длинными рукавами 2 шт.</t>
  </si>
  <si>
    <t>ПП комплект одежды</t>
  </si>
  <si>
    <t>Лаборанты комплект</t>
  </si>
  <si>
    <t>Уборщики</t>
  </si>
  <si>
    <t>Костюм непромокаемый (куртка и брюки) - ПП</t>
  </si>
  <si>
    <t>Инженер-электрик</t>
  </si>
  <si>
    <t>Старший электромонтёр</t>
  </si>
  <si>
    <t>Консультант по связям с госорганами Грузии</t>
  </si>
  <si>
    <t>Представитель по работе с государственными органами Грузии</t>
  </si>
  <si>
    <t>Зам.начальника отдела</t>
  </si>
  <si>
    <t>Служба информационной безопасности и информационных технологий</t>
  </si>
  <si>
    <t xml:space="preserve">Начальник службы </t>
  </si>
  <si>
    <t>Менеджер по информационной безопасности</t>
  </si>
  <si>
    <t>Сапоги резиновые высокие вейдерсы</t>
  </si>
  <si>
    <t>Сабо для лаборантов</t>
  </si>
  <si>
    <t>Сабо для уборщиков</t>
  </si>
  <si>
    <t>Резиновые калоши для уборщиков</t>
  </si>
  <si>
    <t>Жилет</t>
  </si>
  <si>
    <t>Маска против пыли</t>
  </si>
  <si>
    <t>1. Зимняя специальная одежда для ПП - комплект. Комплект состоит из:</t>
  </si>
  <si>
    <t>Комплект</t>
  </si>
  <si>
    <t>2. Специальная одежда для АУП и ИТР - комплект. Комплект состоит из:</t>
  </si>
  <si>
    <t>Штука</t>
  </si>
  <si>
    <r>
      <t xml:space="preserve">6. Костюм непромокаемый (дождевик) для ПП </t>
    </r>
    <r>
      <rPr>
        <sz val="11"/>
        <color theme="1"/>
        <rFont val="Arial"/>
        <family val="2"/>
        <charset val="204"/>
      </rPr>
      <t>(Комплект состоит из куртки с капюшоном и брюк)</t>
    </r>
  </si>
  <si>
    <t>7. Специальная обувь для производственного персонала</t>
  </si>
  <si>
    <t>Пара</t>
  </si>
  <si>
    <t>8. Специальная обувь для АУП и ПП</t>
  </si>
  <si>
    <t>9. Обувь сабо</t>
  </si>
  <si>
    <t>10. Сапоги резиновые</t>
  </si>
  <si>
    <t>11. Средства индивидуальной защиты</t>
  </si>
  <si>
    <t>11.1 Каска синяя для производственного персонала</t>
  </si>
  <si>
    <t>11.2 Очки защитные</t>
  </si>
  <si>
    <t>11.3 Маска сварщика</t>
  </si>
  <si>
    <t>11.4 Очки защитные для газорезчика</t>
  </si>
  <si>
    <t>11.5 Жилет светоотражающий желтый</t>
  </si>
  <si>
    <t xml:space="preserve">11.6 Перчатки нитриловые </t>
  </si>
  <si>
    <t>11.7 Перчатки полукожаные</t>
  </si>
  <si>
    <t>11.8 Перчатки для сварщика</t>
  </si>
  <si>
    <t xml:space="preserve">11.9 Ремень безопасности для защиты от падения (страховочная привязь полной фиксацией) </t>
  </si>
  <si>
    <t>11.10 Респиратор Drager</t>
  </si>
  <si>
    <t>11.11 Фильтры для респиратора Drager</t>
  </si>
  <si>
    <t>11.12 Наушники с креплением на каску</t>
  </si>
  <si>
    <t>Кол-во по бюджету</t>
  </si>
  <si>
    <t>Отдел закупок и контрактов</t>
  </si>
  <si>
    <t>Испытательная лаборатория анализа нефти, нефтепродуктов и газа</t>
  </si>
  <si>
    <t>Ведущий инженер по  безопасности труда</t>
  </si>
  <si>
    <t>Инженер по  безопасности труда</t>
  </si>
  <si>
    <t>Производственный врач</t>
  </si>
  <si>
    <t>Водитель-курьер</t>
  </si>
  <si>
    <t>Куртка светоотражающая зимняя для АУП и ИТР</t>
  </si>
  <si>
    <r>
      <t xml:space="preserve">Каска АУП+ИТР </t>
    </r>
    <r>
      <rPr>
        <sz val="10"/>
        <color rgb="FFFF0000"/>
        <rFont val="Arial"/>
        <family val="2"/>
        <charset val="204"/>
      </rPr>
      <t>белая</t>
    </r>
  </si>
  <si>
    <r>
      <t xml:space="preserve">Каска ПП </t>
    </r>
    <r>
      <rPr>
        <sz val="10"/>
        <color rgb="FFFF0000"/>
        <rFont val="Arial"/>
        <family val="2"/>
        <charset val="204"/>
      </rPr>
      <t>синяя</t>
    </r>
  </si>
  <si>
    <r>
      <t xml:space="preserve">Каска для визитеров </t>
    </r>
    <r>
      <rPr>
        <sz val="10"/>
        <color rgb="FFFF0000"/>
        <rFont val="Arial"/>
        <family val="2"/>
        <charset val="204"/>
      </rPr>
      <t>желтая</t>
    </r>
  </si>
  <si>
    <t>Очки газорезчика</t>
  </si>
  <si>
    <t>АДМИНИСТРАЦИЯ комплект спецодежды</t>
  </si>
  <si>
    <t>Наушник+ каска</t>
  </si>
  <si>
    <t>38, 39, 40, 41, 42, 43, 44, 45, 46, 47, 48, 49, 50 (размеры 45, 46, 47, 48, 49, 50 - по 2 шт)</t>
  </si>
  <si>
    <t xml:space="preserve">Наколенники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</si>
</sst>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charset val="204"/>
      <scheme val="minor"/>
    </font>
    <font>
      <b/>
      <strike/>
      <sz val="11"/>
      <name val="Arial"/>
      <family val="2"/>
      <charset val="204"/>
    </font>
    <font>
      <sz val="11"/>
      <name val="Arial"/>
      <family val="2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color rgb="FF3333FF"/>
      <name val="Arial"/>
      <family val="2"/>
    </font>
    <font>
      <sz val="10"/>
      <color rgb="FF3333FF"/>
      <name val="Arial"/>
      <family val="2"/>
      <charset val="204"/>
    </font>
    <font>
      <b/>
      <sz val="10"/>
      <color theme="1"/>
      <name val="Arial"/>
      <family val="2"/>
    </font>
    <font>
      <b/>
      <sz val="10"/>
      <color rgb="FF3333FF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0"/>
      <color rgb="FF3333FF"/>
      <name val="Arial"/>
      <family val="2"/>
    </font>
    <font>
      <i/>
      <sz val="10"/>
      <color rgb="FF3333FF"/>
      <name val="Arial"/>
      <family val="2"/>
    </font>
    <font>
      <b/>
      <sz val="11"/>
      <color rgb="FF3333FF"/>
      <name val="Arial"/>
      <family val="2"/>
      <charset val="204"/>
    </font>
    <font>
      <sz val="11"/>
      <color rgb="FF3333FF"/>
      <name val="Arial"/>
      <family val="2"/>
      <charset val="204"/>
    </font>
    <font>
      <sz val="11"/>
      <color rgb="FF3333FF"/>
      <name val="Arial"/>
      <family val="2"/>
    </font>
    <font>
      <b/>
      <sz val="11"/>
      <color rgb="FF3333FF"/>
      <name val="Arial"/>
      <family val="2"/>
    </font>
    <font>
      <sz val="10"/>
      <color rgb="FFFF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33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9" fontId="8" fillId="0" borderId="0" applyFont="0" applyFill="0" applyBorder="0" applyAlignment="0" applyProtection="0"/>
  </cellStyleXfs>
  <cellXfs count="262">
    <xf numFmtId="0" fontId="0" fillId="0" borderId="0" xfId="0"/>
    <xf numFmtId="9" fontId="5" fillId="2" borderId="1" xfId="3" applyFont="1" applyFill="1" applyBorder="1" applyAlignment="1">
      <alignment vertical="center" wrapText="1"/>
    </xf>
    <xf numFmtId="0" fontId="0" fillId="0" borderId="0" xfId="0" applyFill="1"/>
    <xf numFmtId="0" fontId="4" fillId="0" borderId="0" xfId="0" applyFont="1" applyFill="1"/>
    <xf numFmtId="0" fontId="10" fillId="2" borderId="1" xfId="2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/>
    </xf>
    <xf numFmtId="0" fontId="9" fillId="0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9" fontId="9" fillId="2" borderId="1" xfId="3" applyFont="1" applyFill="1" applyBorder="1" applyAlignment="1">
      <alignment horizontal="right" vertical="top" wrapText="1"/>
    </xf>
    <xf numFmtId="0" fontId="6" fillId="2" borderId="1" xfId="2" applyFont="1" applyFill="1" applyBorder="1" applyAlignment="1">
      <alignment horizontal="center" vertical="top"/>
    </xf>
    <xf numFmtId="9" fontId="9" fillId="2" borderId="1" xfId="3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9" fillId="2" borderId="2" xfId="2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0" fontId="10" fillId="2" borderId="2" xfId="2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0" fillId="2" borderId="1" xfId="2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righ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vertical="center" wrapText="1"/>
    </xf>
    <xf numFmtId="9" fontId="10" fillId="2" borderId="1" xfId="3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right" vertical="top" wrapText="1"/>
    </xf>
    <xf numFmtId="0" fontId="9" fillId="2" borderId="1" xfId="2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vertical="center"/>
    </xf>
    <xf numFmtId="16" fontId="6" fillId="2" borderId="1" xfId="2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/>
    </xf>
    <xf numFmtId="9" fontId="9" fillId="0" borderId="1" xfId="3" applyFont="1" applyFill="1" applyBorder="1" applyAlignment="1">
      <alignment vertical="top" wrapText="1"/>
    </xf>
    <xf numFmtId="0" fontId="5" fillId="0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vertical="top" wrapText="1"/>
    </xf>
    <xf numFmtId="0" fontId="5" fillId="2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readingOrder="1"/>
    </xf>
    <xf numFmtId="0" fontId="5" fillId="5" borderId="1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right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7" fillId="2" borderId="1" xfId="2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49" fontId="16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/>
    </xf>
    <xf numFmtId="0" fontId="5" fillId="1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2" applyFont="1" applyFill="1" applyBorder="1" applyAlignment="1">
      <alignment horizontal="left" vertical="top" wrapText="1"/>
    </xf>
    <xf numFmtId="16" fontId="6" fillId="0" borderId="1" xfId="2" applyNumberFormat="1" applyFont="1" applyFill="1" applyBorder="1" applyAlignment="1">
      <alignment horizontal="center" vertical="top"/>
    </xf>
    <xf numFmtId="9" fontId="7" fillId="0" borderId="1" xfId="3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readingOrder="1"/>
    </xf>
    <xf numFmtId="9" fontId="5" fillId="0" borderId="1" xfId="3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horizontal="right" vertical="top"/>
    </xf>
    <xf numFmtId="9" fontId="10" fillId="0" borderId="1" xfId="3" applyFont="1" applyFill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top" wrapText="1"/>
    </xf>
    <xf numFmtId="0" fontId="23" fillId="0" borderId="1" xfId="2" applyFont="1" applyFill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6" fillId="9" borderId="1" xfId="2" applyFont="1" applyFill="1" applyBorder="1" applyAlignment="1">
      <alignment horizontal="center" vertical="top"/>
    </xf>
    <xf numFmtId="9" fontId="7" fillId="9" borderId="1" xfId="3" applyFont="1" applyFill="1" applyBorder="1" applyAlignment="1">
      <alignment vertical="center" wrapText="1"/>
    </xf>
    <xf numFmtId="49" fontId="6" fillId="9" borderId="1" xfId="2" applyNumberFormat="1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vertical="center" wrapText="1"/>
    </xf>
    <xf numFmtId="0" fontId="10" fillId="9" borderId="1" xfId="2" applyFont="1" applyFill="1" applyBorder="1" applyAlignment="1">
      <alignment vertical="center" wrapText="1"/>
    </xf>
    <xf numFmtId="0" fontId="18" fillId="9" borderId="1" xfId="0" applyFont="1" applyFill="1" applyBorder="1" applyAlignment="1">
      <alignment horizontal="left" vertical="top" wrapText="1"/>
    </xf>
    <xf numFmtId="0" fontId="22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1" xfId="2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top" wrapText="1"/>
    </xf>
    <xf numFmtId="0" fontId="9" fillId="9" borderId="1" xfId="1" applyFont="1" applyFill="1" applyBorder="1" applyAlignment="1">
      <alignment vertical="center"/>
    </xf>
    <xf numFmtId="49" fontId="6" fillId="9" borderId="1" xfId="0" applyNumberFormat="1" applyFont="1" applyFill="1" applyBorder="1" applyAlignment="1">
      <alignment horizontal="center"/>
    </xf>
    <xf numFmtId="0" fontId="9" fillId="9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0" fillId="0" borderId="0" xfId="0" applyFont="1"/>
    <xf numFmtId="0" fontId="18" fillId="0" borderId="1" xfId="1" applyFont="1" applyFill="1" applyBorder="1" applyAlignment="1">
      <alignment horizontal="center" vertical="top" wrapText="1"/>
    </xf>
    <xf numFmtId="0" fontId="25" fillId="0" borderId="1" xfId="2" applyFont="1" applyFill="1" applyBorder="1" applyAlignment="1">
      <alignment vertical="top"/>
    </xf>
    <xf numFmtId="9" fontId="25" fillId="2" borderId="1" xfId="3" applyFont="1" applyFill="1" applyBorder="1" applyAlignment="1">
      <alignment horizontal="right" vertical="top" wrapText="1"/>
    </xf>
    <xf numFmtId="0" fontId="25" fillId="2" borderId="1" xfId="2" applyFont="1" applyFill="1" applyBorder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top" wrapText="1"/>
    </xf>
    <xf numFmtId="0" fontId="25" fillId="2" borderId="1" xfId="1" applyFont="1" applyFill="1" applyBorder="1" applyAlignment="1">
      <alignment vertical="center"/>
    </xf>
    <xf numFmtId="0" fontId="22" fillId="0" borderId="1" xfId="2" applyFont="1" applyFill="1" applyBorder="1" applyAlignment="1">
      <alignment vertical="center" wrapText="1"/>
    </xf>
    <xf numFmtId="0" fontId="18" fillId="2" borderId="1" xfId="2" applyFont="1" applyFill="1" applyBorder="1" applyAlignment="1">
      <alignment horizontal="right" vertical="top" wrapText="1"/>
    </xf>
    <xf numFmtId="0" fontId="18" fillId="2" borderId="1" xfId="2" applyFont="1" applyFill="1" applyBorder="1" applyAlignment="1">
      <alignment vertical="top" wrapText="1"/>
    </xf>
    <xf numFmtId="0" fontId="22" fillId="2" borderId="1" xfId="2" applyFont="1" applyFill="1" applyBorder="1" applyAlignment="1">
      <alignment vertical="center" wrapText="1"/>
    </xf>
    <xf numFmtId="0" fontId="18" fillId="2" borderId="1" xfId="2" applyFont="1" applyFill="1" applyBorder="1" applyAlignment="1">
      <alignment horizontal="right" vertical="center" wrapText="1"/>
    </xf>
    <xf numFmtId="0" fontId="18" fillId="0" borderId="1" xfId="2" applyFont="1" applyFill="1" applyBorder="1" applyAlignment="1">
      <alignment horizontal="left" vertical="top" wrapText="1"/>
    </xf>
    <xf numFmtId="0" fontId="18" fillId="0" borderId="1" xfId="2" applyFont="1" applyFill="1" applyBorder="1" applyAlignment="1">
      <alignment horizontal="right" vertical="top" wrapText="1"/>
    </xf>
    <xf numFmtId="9" fontId="18" fillId="9" borderId="1" xfId="3" applyFont="1" applyFill="1" applyBorder="1" applyAlignment="1">
      <alignment vertical="center" wrapText="1"/>
    </xf>
    <xf numFmtId="0" fontId="22" fillId="9" borderId="1" xfId="2" applyFont="1" applyFill="1" applyBorder="1" applyAlignment="1">
      <alignment vertical="center" wrapText="1"/>
    </xf>
    <xf numFmtId="9" fontId="18" fillId="0" borderId="1" xfId="3" applyFont="1" applyFill="1" applyBorder="1" applyAlignment="1">
      <alignment horizontal="left" vertical="top" wrapText="1"/>
    </xf>
    <xf numFmtId="9" fontId="22" fillId="2" borderId="1" xfId="3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readingOrder="1"/>
    </xf>
    <xf numFmtId="0" fontId="18" fillId="0" borderId="1" xfId="2" applyFont="1" applyFill="1" applyBorder="1" applyAlignment="1">
      <alignment vertical="top" wrapText="1"/>
    </xf>
    <xf numFmtId="0" fontId="22" fillId="0" borderId="1" xfId="2" applyFont="1" applyFill="1" applyBorder="1" applyAlignment="1">
      <alignment vertical="top" wrapText="1"/>
    </xf>
    <xf numFmtId="0" fontId="22" fillId="0" borderId="1" xfId="0" applyFont="1" applyFill="1" applyBorder="1"/>
    <xf numFmtId="0" fontId="18" fillId="2" borderId="1" xfId="2" applyFont="1" applyFill="1" applyBorder="1" applyAlignment="1">
      <alignment horizontal="left" vertical="top" wrapText="1"/>
    </xf>
    <xf numFmtId="0" fontId="22" fillId="9" borderId="1" xfId="2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right"/>
    </xf>
    <xf numFmtId="0" fontId="18" fillId="0" borderId="1" xfId="2" applyFont="1" applyFill="1" applyBorder="1" applyAlignment="1">
      <alignment horizontal="left" vertical="center" wrapText="1"/>
    </xf>
    <xf numFmtId="0" fontId="18" fillId="2" borderId="1" xfId="2" applyFont="1" applyFill="1" applyBorder="1" applyAlignment="1">
      <alignment horizontal="left" vertical="center" wrapText="1"/>
    </xf>
    <xf numFmtId="0" fontId="19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6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18" fillId="11" borderId="5" xfId="0" applyFont="1" applyFill="1" applyBorder="1" applyAlignment="1">
      <alignment horizontal="center" vertical="top" wrapText="1"/>
    </xf>
    <xf numFmtId="0" fontId="22" fillId="0" borderId="0" xfId="0" applyFont="1"/>
    <xf numFmtId="0" fontId="19" fillId="13" borderId="5" xfId="0" applyFont="1" applyFill="1" applyBorder="1" applyAlignment="1">
      <alignment vertical="top" wrapText="1"/>
    </xf>
    <xf numFmtId="0" fontId="2" fillId="13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center" vertical="top"/>
    </xf>
    <xf numFmtId="0" fontId="2" fillId="13" borderId="5" xfId="0" applyFont="1" applyFill="1" applyBorder="1" applyAlignment="1">
      <alignment horizontal="left" vertical="top" wrapText="1" indent="2"/>
    </xf>
    <xf numFmtId="0" fontId="2" fillId="0" borderId="0" xfId="0" applyFont="1" applyAlignment="1">
      <alignment horizontal="left" vertical="top"/>
    </xf>
    <xf numFmtId="0" fontId="27" fillId="15" borderId="5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27" fillId="14" borderId="5" xfId="0" applyFont="1" applyFill="1" applyBorder="1" applyAlignment="1">
      <alignment horizontal="center" vertical="top" wrapText="1"/>
    </xf>
    <xf numFmtId="0" fontId="23" fillId="2" borderId="1" xfId="2" applyFont="1" applyFill="1" applyBorder="1" applyAlignment="1">
      <alignment vertical="top" wrapText="1"/>
    </xf>
    <xf numFmtId="0" fontId="23" fillId="2" borderId="2" xfId="2" applyFont="1" applyFill="1" applyBorder="1" applyAlignment="1">
      <alignment horizontal="center" vertical="top" wrapText="1"/>
    </xf>
    <xf numFmtId="0" fontId="23" fillId="0" borderId="1" xfId="1" applyFont="1" applyBorder="1" applyAlignment="1">
      <alignment horizontal="center" vertical="center" wrapText="1"/>
    </xf>
    <xf numFmtId="9" fontId="29" fillId="0" borderId="1" xfId="3" applyFont="1" applyFill="1" applyBorder="1" applyAlignment="1">
      <alignment wrapText="1"/>
    </xf>
    <xf numFmtId="0" fontId="29" fillId="0" borderId="1" xfId="1" applyFont="1" applyBorder="1" applyAlignment="1">
      <alignment horizontal="center" vertical="center" wrapText="1"/>
    </xf>
    <xf numFmtId="9" fontId="23" fillId="0" borderId="1" xfId="3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9" fontId="29" fillId="0" borderId="1" xfId="3" applyFont="1" applyFill="1" applyBorder="1" applyAlignment="1">
      <alignment vertical="center" wrapText="1"/>
    </xf>
    <xf numFmtId="9" fontId="23" fillId="0" borderId="1" xfId="3" applyFont="1" applyFill="1" applyBorder="1" applyAlignment="1">
      <alignment vertical="center" wrapText="1"/>
    </xf>
    <xf numFmtId="0" fontId="23" fillId="0" borderId="1" xfId="2" applyFont="1" applyBorder="1" applyAlignment="1">
      <alignment vertical="center" wrapText="1"/>
    </xf>
    <xf numFmtId="0" fontId="23" fillId="0" borderId="1" xfId="2" applyFont="1" applyBorder="1" applyAlignment="1">
      <alignment vertical="top" wrapText="1"/>
    </xf>
    <xf numFmtId="0" fontId="29" fillId="0" borderId="1" xfId="2" applyFont="1" applyBorder="1" applyAlignment="1">
      <alignment vertical="center" wrapText="1"/>
    </xf>
    <xf numFmtId="9" fontId="23" fillId="2" borderId="1" xfId="3" applyFont="1" applyFill="1" applyBorder="1" applyAlignment="1">
      <alignment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vertical="center" wrapText="1"/>
    </xf>
    <xf numFmtId="0" fontId="30" fillId="2" borderId="1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vertical="center" wrapText="1"/>
    </xf>
    <xf numFmtId="0" fontId="29" fillId="2" borderId="1" xfId="1" applyFont="1" applyFill="1" applyBorder="1" applyAlignment="1">
      <alignment vertical="center" wrapText="1"/>
    </xf>
    <xf numFmtId="0" fontId="23" fillId="2" borderId="1" xfId="1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top" wrapText="1"/>
    </xf>
    <xf numFmtId="9" fontId="29" fillId="2" borderId="1" xfId="3" applyFont="1" applyFill="1" applyBorder="1" applyAlignment="1">
      <alignment vertical="top" wrapText="1"/>
    </xf>
    <xf numFmtId="0" fontId="23" fillId="9" borderId="1" xfId="2" applyFont="1" applyFill="1" applyBorder="1" applyAlignment="1">
      <alignment vertical="center" wrapText="1"/>
    </xf>
    <xf numFmtId="0" fontId="26" fillId="2" borderId="1" xfId="2" applyFont="1" applyFill="1" applyBorder="1" applyAlignment="1">
      <alignment horizontal="center" vertical="top" wrapText="1"/>
    </xf>
    <xf numFmtId="0" fontId="24" fillId="2" borderId="1" xfId="2" applyFont="1" applyFill="1" applyBorder="1" applyAlignment="1">
      <alignment horizontal="left" vertical="top" wrapText="1"/>
    </xf>
    <xf numFmtId="0" fontId="26" fillId="2" borderId="1" xfId="2" applyFont="1" applyFill="1" applyBorder="1" applyAlignment="1">
      <alignment vertical="top" wrapText="1"/>
    </xf>
    <xf numFmtId="0" fontId="24" fillId="2" borderId="1" xfId="2" applyFont="1" applyFill="1" applyBorder="1" applyAlignment="1">
      <alignment horizontal="center" vertical="top" wrapText="1"/>
    </xf>
    <xf numFmtId="0" fontId="24" fillId="2" borderId="1" xfId="2" applyFont="1" applyFill="1" applyBorder="1" applyAlignment="1">
      <alignment vertical="center" wrapText="1"/>
    </xf>
    <xf numFmtId="0" fontId="29" fillId="2" borderId="1" xfId="0" applyFont="1" applyFill="1" applyBorder="1"/>
    <xf numFmtId="0" fontId="23" fillId="2" borderId="1" xfId="0" applyFont="1" applyFill="1" applyBorder="1"/>
    <xf numFmtId="0" fontId="23" fillId="2" borderId="1" xfId="2" applyFont="1" applyFill="1" applyBorder="1" applyAlignment="1">
      <alignment horizontal="left" vertical="top" wrapText="1"/>
    </xf>
    <xf numFmtId="0" fontId="29" fillId="2" borderId="1" xfId="2" applyFont="1" applyFill="1" applyBorder="1" applyAlignment="1">
      <alignment horizontal="center" vertical="top" wrapText="1"/>
    </xf>
    <xf numFmtId="9" fontId="26" fillId="2" borderId="1" xfId="3" applyFont="1" applyFill="1" applyBorder="1" applyAlignment="1">
      <alignment horizontal="left" vertical="top" wrapText="1"/>
    </xf>
    <xf numFmtId="0" fontId="24" fillId="2" borderId="1" xfId="2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readingOrder="1"/>
    </xf>
    <xf numFmtId="9" fontId="24" fillId="2" borderId="1" xfId="3" applyFont="1" applyFill="1" applyBorder="1" applyAlignment="1">
      <alignment vertical="center" wrapText="1"/>
    </xf>
    <xf numFmtId="0" fontId="29" fillId="2" borderId="1" xfId="2" applyFont="1" applyFill="1" applyBorder="1" applyAlignment="1">
      <alignment vertical="top" wrapText="1"/>
    </xf>
    <xf numFmtId="0" fontId="24" fillId="0" borderId="1" xfId="2" applyFont="1" applyFill="1" applyBorder="1" applyAlignment="1">
      <alignment horizontal="center" vertical="top" wrapText="1"/>
    </xf>
    <xf numFmtId="0" fontId="26" fillId="0" borderId="1" xfId="2" applyFont="1" applyFill="1" applyBorder="1" applyAlignment="1">
      <alignment vertical="top" wrapText="1"/>
    </xf>
    <xf numFmtId="49" fontId="31" fillId="0" borderId="1" xfId="2" applyNumberFormat="1" applyFont="1" applyFill="1" applyBorder="1" applyAlignment="1">
      <alignment horizontal="center" vertical="top"/>
    </xf>
    <xf numFmtId="0" fontId="26" fillId="0" borderId="1" xfId="2" applyFont="1" applyFill="1" applyBorder="1" applyAlignment="1">
      <alignment horizontal="left" vertical="top" wrapText="1"/>
    </xf>
    <xf numFmtId="49" fontId="31" fillId="0" borderId="1" xfId="2" applyNumberFormat="1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vertical="center" wrapText="1"/>
    </xf>
    <xf numFmtId="0" fontId="24" fillId="2" borderId="1" xfId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left" vertical="top" wrapText="1"/>
    </xf>
    <xf numFmtId="0" fontId="24" fillId="2" borderId="1" xfId="2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/>
    </xf>
    <xf numFmtId="0" fontId="24" fillId="0" borderId="1" xfId="2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left" vertical="center" wrapText="1"/>
    </xf>
    <xf numFmtId="0" fontId="26" fillId="0" borderId="1" xfId="2" applyFont="1" applyFill="1" applyBorder="1" applyAlignment="1">
      <alignment horizontal="left" vertical="center" wrapText="1"/>
    </xf>
    <xf numFmtId="0" fontId="26" fillId="2" borderId="1" xfId="2" applyFont="1" applyFill="1" applyBorder="1" applyAlignment="1">
      <alignment horizontal="right" vertical="center" wrapText="1"/>
    </xf>
    <xf numFmtId="0" fontId="31" fillId="2" borderId="1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49" fontId="33" fillId="2" borderId="1" xfId="0" applyNumberFormat="1" applyFont="1" applyFill="1" applyBorder="1" applyAlignment="1">
      <alignment horizontal="center"/>
    </xf>
    <xf numFmtId="49" fontId="34" fillId="2" borderId="1" xfId="0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right" vertical="center" wrapText="1"/>
    </xf>
    <xf numFmtId="49" fontId="34" fillId="9" borderId="1" xfId="0" applyNumberFormat="1" applyFont="1" applyFill="1" applyBorder="1" applyAlignment="1">
      <alignment horizontal="center"/>
    </xf>
    <xf numFmtId="0" fontId="29" fillId="9" borderId="1" xfId="2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5" fillId="12" borderId="1" xfId="0" applyFont="1" applyFill="1" applyBorder="1" applyAlignment="1">
      <alignment horizontal="center" vertical="top" wrapText="1"/>
    </xf>
    <xf numFmtId="0" fontId="28" fillId="16" borderId="5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13" borderId="5" xfId="0" applyFont="1" applyFill="1" applyBorder="1" applyAlignment="1">
      <alignment horizontal="center" vertical="top"/>
    </xf>
    <xf numFmtId="0" fontId="1" fillId="0" borderId="0" xfId="0" applyFont="1"/>
    <xf numFmtId="0" fontId="1" fillId="0" borderId="5" xfId="0" applyFont="1" applyBorder="1" applyAlignment="1">
      <alignment horizontal="left" vertical="top" wrapText="1" indent="2"/>
    </xf>
    <xf numFmtId="0" fontId="0" fillId="12" borderId="1" xfId="0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/>
    </xf>
    <xf numFmtId="0" fontId="4" fillId="12" borderId="1" xfId="0" applyFont="1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 wrapText="1"/>
    </xf>
    <xf numFmtId="0" fontId="4" fillId="11" borderId="2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top" wrapText="1"/>
    </xf>
    <xf numFmtId="0" fontId="4" fillId="11" borderId="7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1"/>
    <cellStyle name="Процентный 2" xfId="3"/>
  </cellStyles>
  <dxfs count="7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U357"/>
  <sheetViews>
    <sheetView zoomScale="90" zoomScaleNormal="90" workbookViewId="0">
      <selection sqref="A1:XFD1048576"/>
    </sheetView>
  </sheetViews>
  <sheetFormatPr defaultRowHeight="15" x14ac:dyDescent="0.25"/>
  <cols>
    <col min="1" max="1" width="3.28515625" customWidth="1"/>
    <col min="3" max="3" width="42.7109375" customWidth="1"/>
    <col min="4" max="4" width="7" customWidth="1"/>
    <col min="5" max="45" width="6.85546875" customWidth="1"/>
  </cols>
  <sheetData>
    <row r="2" spans="2:47" x14ac:dyDescent="0.25">
      <c r="E2" s="21">
        <f>SUM(E10:E341)</f>
        <v>585</v>
      </c>
      <c r="F2" s="21">
        <f t="shared" ref="F2:AU2" si="0">SUM(F10:F341)</f>
        <v>60</v>
      </c>
      <c r="G2" s="21">
        <f t="shared" si="0"/>
        <v>22</v>
      </c>
      <c r="H2" s="21">
        <f t="shared" si="0"/>
        <v>53</v>
      </c>
      <c r="I2" s="21">
        <f t="shared" si="0"/>
        <v>31</v>
      </c>
      <c r="J2" s="21">
        <f t="shared" si="0"/>
        <v>582</v>
      </c>
      <c r="K2" s="21">
        <f t="shared" si="0"/>
        <v>25</v>
      </c>
      <c r="L2" s="21">
        <f t="shared" si="0"/>
        <v>10</v>
      </c>
      <c r="M2" s="21">
        <f t="shared" si="0"/>
        <v>9</v>
      </c>
      <c r="N2" s="21">
        <f t="shared" si="0"/>
        <v>32</v>
      </c>
      <c r="O2" s="21">
        <f t="shared" si="0"/>
        <v>172</v>
      </c>
      <c r="P2" s="21">
        <f t="shared" si="0"/>
        <v>120</v>
      </c>
      <c r="Q2" s="21">
        <f t="shared" si="0"/>
        <v>16</v>
      </c>
      <c r="R2" s="21">
        <f t="shared" si="0"/>
        <v>424</v>
      </c>
      <c r="S2" s="21">
        <f t="shared" si="0"/>
        <v>424</v>
      </c>
      <c r="T2" s="21">
        <f t="shared" si="0"/>
        <v>560</v>
      </c>
      <c r="U2" s="21">
        <f t="shared" si="0"/>
        <v>560</v>
      </c>
      <c r="V2" s="21">
        <f t="shared" si="0"/>
        <v>84</v>
      </c>
      <c r="W2" s="21">
        <f t="shared" si="0"/>
        <v>34</v>
      </c>
      <c r="X2" s="21">
        <f t="shared" si="0"/>
        <v>568</v>
      </c>
      <c r="Y2" s="21">
        <f t="shared" si="0"/>
        <v>22</v>
      </c>
      <c r="Z2" s="21">
        <f t="shared" si="0"/>
        <v>36</v>
      </c>
      <c r="AA2" s="21">
        <f t="shared" si="0"/>
        <v>488</v>
      </c>
      <c r="AB2" s="21">
        <f t="shared" si="0"/>
        <v>488</v>
      </c>
      <c r="AC2" s="21">
        <f t="shared" si="0"/>
        <v>14</v>
      </c>
      <c r="AD2" s="21">
        <f t="shared" si="0"/>
        <v>24</v>
      </c>
      <c r="AE2" s="21">
        <f t="shared" si="0"/>
        <v>550</v>
      </c>
      <c r="AF2" s="21">
        <f t="shared" si="0"/>
        <v>476</v>
      </c>
      <c r="AG2" s="21">
        <f t="shared" si="0"/>
        <v>89</v>
      </c>
      <c r="AH2" s="21">
        <f t="shared" si="0"/>
        <v>89</v>
      </c>
      <c r="AI2" s="21">
        <f t="shared" si="0"/>
        <v>76</v>
      </c>
      <c r="AJ2" s="21">
        <f t="shared" si="0"/>
        <v>34</v>
      </c>
      <c r="AK2" s="21">
        <f t="shared" si="0"/>
        <v>34</v>
      </c>
      <c r="AL2" s="21">
        <f t="shared" si="0"/>
        <v>36</v>
      </c>
      <c r="AM2" s="21">
        <f t="shared" si="0"/>
        <v>525</v>
      </c>
      <c r="AN2" s="21">
        <f t="shared" si="0"/>
        <v>232</v>
      </c>
      <c r="AO2" s="21">
        <f t="shared" si="0"/>
        <v>529</v>
      </c>
      <c r="AP2" s="21">
        <f t="shared" si="0"/>
        <v>264</v>
      </c>
      <c r="AQ2" s="21">
        <f t="shared" si="0"/>
        <v>46</v>
      </c>
      <c r="AR2" s="21">
        <f t="shared" si="0"/>
        <v>67</v>
      </c>
      <c r="AS2" s="21">
        <f t="shared" si="0"/>
        <v>33</v>
      </c>
      <c r="AT2" s="21">
        <f t="shared" si="0"/>
        <v>21</v>
      </c>
      <c r="AU2" s="21">
        <f t="shared" si="0"/>
        <v>21</v>
      </c>
    </row>
    <row r="4" spans="2:47" ht="126.75" customHeight="1" x14ac:dyDescent="0.25">
      <c r="C4" s="136" t="s">
        <v>323</v>
      </c>
      <c r="E4" s="83" t="s">
        <v>202</v>
      </c>
      <c r="F4" s="83" t="s">
        <v>224</v>
      </c>
      <c r="G4" s="93" t="s">
        <v>253</v>
      </c>
      <c r="H4" s="84" t="s">
        <v>243</v>
      </c>
      <c r="I4" s="84" t="s">
        <v>255</v>
      </c>
      <c r="J4" s="86" t="s">
        <v>203</v>
      </c>
      <c r="K4" s="86" t="s">
        <v>234</v>
      </c>
      <c r="L4" s="86" t="s">
        <v>242</v>
      </c>
      <c r="M4" s="86" t="s">
        <v>235</v>
      </c>
      <c r="N4" s="86" t="s">
        <v>241</v>
      </c>
      <c r="O4" s="85" t="s">
        <v>204</v>
      </c>
      <c r="P4" s="85" t="s">
        <v>222</v>
      </c>
      <c r="Q4" s="85" t="s">
        <v>220</v>
      </c>
      <c r="R4" s="85" t="s">
        <v>205</v>
      </c>
      <c r="S4" s="85" t="s">
        <v>206</v>
      </c>
      <c r="T4" s="85" t="s">
        <v>239</v>
      </c>
      <c r="U4" s="85" t="s">
        <v>240</v>
      </c>
      <c r="V4" s="85" t="s">
        <v>207</v>
      </c>
      <c r="W4" s="13" t="s">
        <v>221</v>
      </c>
      <c r="X4" s="13" t="s">
        <v>223</v>
      </c>
      <c r="Y4" s="93" t="s">
        <v>249</v>
      </c>
      <c r="Z4" s="93" t="s">
        <v>250</v>
      </c>
      <c r="AA4" s="84" t="s">
        <v>216</v>
      </c>
      <c r="AB4" s="84" t="s">
        <v>217</v>
      </c>
      <c r="AC4" s="84" t="s">
        <v>244</v>
      </c>
      <c r="AD4" s="93" t="s">
        <v>245</v>
      </c>
      <c r="AE4" s="13" t="s">
        <v>208</v>
      </c>
      <c r="AF4" s="83" t="s">
        <v>209</v>
      </c>
      <c r="AG4" s="83" t="s">
        <v>231</v>
      </c>
      <c r="AH4" s="83" t="s">
        <v>232</v>
      </c>
      <c r="AI4" s="83" t="s">
        <v>233</v>
      </c>
      <c r="AJ4" s="93" t="s">
        <v>246</v>
      </c>
      <c r="AK4" s="93" t="s">
        <v>251</v>
      </c>
      <c r="AL4" s="93" t="s">
        <v>252</v>
      </c>
      <c r="AM4" s="13" t="s">
        <v>210</v>
      </c>
      <c r="AN4" s="83" t="s">
        <v>211</v>
      </c>
      <c r="AO4" s="13" t="s">
        <v>212</v>
      </c>
      <c r="AP4" s="13" t="s">
        <v>229</v>
      </c>
      <c r="AQ4" s="83" t="s">
        <v>230</v>
      </c>
      <c r="AR4" s="13" t="s">
        <v>218</v>
      </c>
      <c r="AS4" s="13" t="s">
        <v>219</v>
      </c>
      <c r="AT4" s="95" t="s">
        <v>247</v>
      </c>
      <c r="AU4" s="95" t="s">
        <v>248</v>
      </c>
    </row>
    <row r="5" spans="2:47" x14ac:dyDescent="0.25"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2</v>
      </c>
      <c r="AC5" s="14">
        <v>1</v>
      </c>
      <c r="AD5" s="14">
        <v>3</v>
      </c>
      <c r="AE5" s="14">
        <v>1</v>
      </c>
      <c r="AF5" s="14">
        <v>1</v>
      </c>
      <c r="AG5" s="56">
        <v>1</v>
      </c>
      <c r="AH5" s="56">
        <v>1</v>
      </c>
      <c r="AI5" s="56">
        <v>1</v>
      </c>
      <c r="AJ5" s="56">
        <v>1</v>
      </c>
      <c r="AK5" s="56">
        <v>1</v>
      </c>
      <c r="AL5" s="56">
        <v>1</v>
      </c>
      <c r="AM5" s="14">
        <v>1</v>
      </c>
      <c r="AN5" s="14">
        <v>1</v>
      </c>
      <c r="AO5" s="14">
        <v>1</v>
      </c>
      <c r="AP5" s="14">
        <v>1</v>
      </c>
      <c r="AQ5" s="14">
        <v>1</v>
      </c>
      <c r="AR5" s="14">
        <v>1</v>
      </c>
      <c r="AS5" s="14">
        <v>1</v>
      </c>
      <c r="AT5" s="94">
        <v>1</v>
      </c>
      <c r="AU5" s="94">
        <v>1</v>
      </c>
    </row>
    <row r="6" spans="2:47" x14ac:dyDescent="0.25">
      <c r="E6" s="15" t="s">
        <v>213</v>
      </c>
      <c r="F6" s="15" t="s">
        <v>213</v>
      </c>
      <c r="G6" s="15" t="s">
        <v>213</v>
      </c>
      <c r="H6" s="15" t="s">
        <v>213</v>
      </c>
      <c r="I6" s="15" t="s">
        <v>213</v>
      </c>
      <c r="J6" s="15" t="s">
        <v>213</v>
      </c>
      <c r="K6" s="15" t="s">
        <v>213</v>
      </c>
      <c r="L6" s="15" t="s">
        <v>213</v>
      </c>
      <c r="M6" s="15" t="s">
        <v>213</v>
      </c>
      <c r="N6" s="15" t="s">
        <v>213</v>
      </c>
      <c r="O6" s="15" t="s">
        <v>213</v>
      </c>
      <c r="P6" s="15" t="s">
        <v>214</v>
      </c>
      <c r="Q6" s="15" t="s">
        <v>214</v>
      </c>
      <c r="R6" s="15" t="s">
        <v>214</v>
      </c>
      <c r="S6" s="15" t="s">
        <v>214</v>
      </c>
      <c r="T6" s="15" t="s">
        <v>213</v>
      </c>
      <c r="U6" s="15" t="s">
        <v>213</v>
      </c>
      <c r="V6" s="15" t="s">
        <v>213</v>
      </c>
      <c r="W6" s="15" t="s">
        <v>215</v>
      </c>
      <c r="X6" s="15" t="s">
        <v>215</v>
      </c>
      <c r="Y6" s="15" t="s">
        <v>215</v>
      </c>
      <c r="Z6" s="15" t="s">
        <v>215</v>
      </c>
      <c r="AA6" s="15" t="s">
        <v>213</v>
      </c>
      <c r="AB6" s="15" t="s">
        <v>213</v>
      </c>
      <c r="AC6" s="15" t="s">
        <v>213</v>
      </c>
      <c r="AD6" s="15" t="s">
        <v>213</v>
      </c>
      <c r="AE6" s="15" t="s">
        <v>215</v>
      </c>
      <c r="AF6" s="15" t="s">
        <v>215</v>
      </c>
      <c r="AG6" s="56" t="s">
        <v>215</v>
      </c>
      <c r="AH6" s="56" t="s">
        <v>215</v>
      </c>
      <c r="AI6" s="56" t="s">
        <v>215</v>
      </c>
      <c r="AJ6" s="56" t="s">
        <v>215</v>
      </c>
      <c r="AK6" s="56" t="s">
        <v>215</v>
      </c>
      <c r="AL6" s="56" t="s">
        <v>215</v>
      </c>
      <c r="AM6" s="15" t="s">
        <v>213</v>
      </c>
      <c r="AN6" s="15" t="s">
        <v>213</v>
      </c>
      <c r="AO6" s="15" t="s">
        <v>213</v>
      </c>
      <c r="AP6" s="15" t="s">
        <v>236</v>
      </c>
      <c r="AQ6" s="15" t="s">
        <v>236</v>
      </c>
      <c r="AR6" s="15" t="s">
        <v>213</v>
      </c>
      <c r="AS6" s="15" t="s">
        <v>214</v>
      </c>
      <c r="AT6" s="15" t="s">
        <v>213</v>
      </c>
      <c r="AU6" s="15" t="s">
        <v>213</v>
      </c>
    </row>
    <row r="7" spans="2:47" x14ac:dyDescent="0.25">
      <c r="E7" s="14">
        <v>24</v>
      </c>
      <c r="F7" s="14">
        <v>12</v>
      </c>
      <c r="G7" s="14">
        <v>12</v>
      </c>
      <c r="H7" s="14">
        <v>12</v>
      </c>
      <c r="I7" s="14">
        <v>1</v>
      </c>
      <c r="J7" s="14">
        <v>12</v>
      </c>
      <c r="K7" s="14">
        <v>6</v>
      </c>
      <c r="L7" s="14">
        <v>12</v>
      </c>
      <c r="M7" s="14">
        <v>24</v>
      </c>
      <c r="N7" s="14">
        <v>12</v>
      </c>
      <c r="O7" s="14">
        <v>12</v>
      </c>
      <c r="P7" s="14">
        <v>12</v>
      </c>
      <c r="Q7" s="14">
        <v>12</v>
      </c>
      <c r="R7" s="14">
        <v>12</v>
      </c>
      <c r="S7" s="14">
        <v>12</v>
      </c>
      <c r="T7" s="14">
        <v>12</v>
      </c>
      <c r="U7" s="14">
        <v>12</v>
      </c>
      <c r="V7" s="14">
        <v>36</v>
      </c>
      <c r="W7" s="14">
        <v>12</v>
      </c>
      <c r="X7" s="14">
        <v>12</v>
      </c>
      <c r="Y7" s="14">
        <v>12</v>
      </c>
      <c r="Z7" s="14">
        <v>1</v>
      </c>
      <c r="AA7" s="14">
        <v>12</v>
      </c>
      <c r="AB7" s="14">
        <v>3</v>
      </c>
      <c r="AC7" s="14">
        <v>1</v>
      </c>
      <c r="AD7" s="14">
        <v>1</v>
      </c>
      <c r="AE7" s="14">
        <v>12</v>
      </c>
      <c r="AF7" s="14">
        <v>1</v>
      </c>
      <c r="AG7" s="56">
        <v>1</v>
      </c>
      <c r="AH7" s="56">
        <v>1</v>
      </c>
      <c r="AI7" s="56">
        <v>1</v>
      </c>
      <c r="AJ7" s="56">
        <v>1</v>
      </c>
      <c r="AK7" s="56">
        <v>1</v>
      </c>
      <c r="AL7" s="56">
        <v>1</v>
      </c>
      <c r="AM7" s="14">
        <v>1</v>
      </c>
      <c r="AN7" s="14">
        <v>24</v>
      </c>
      <c r="AO7" s="14">
        <v>12</v>
      </c>
      <c r="AP7" s="14">
        <v>1</v>
      </c>
      <c r="AQ7" s="14">
        <v>12</v>
      </c>
      <c r="AR7" s="14">
        <v>12</v>
      </c>
      <c r="AS7" s="14">
        <v>12</v>
      </c>
      <c r="AT7" s="94">
        <v>12</v>
      </c>
      <c r="AU7" s="94">
        <v>12</v>
      </c>
    </row>
    <row r="8" spans="2:47" ht="15" customHeight="1" x14ac:dyDescent="0.25">
      <c r="B8" s="5" t="s">
        <v>0</v>
      </c>
      <c r="C8" s="6" t="s">
        <v>1</v>
      </c>
      <c r="D8" s="6" t="s">
        <v>2</v>
      </c>
    </row>
    <row r="9" spans="2:47" x14ac:dyDescent="0.25">
      <c r="B9" s="5" t="s">
        <v>3</v>
      </c>
      <c r="C9" s="7" t="s">
        <v>4</v>
      </c>
      <c r="D9" s="8"/>
    </row>
    <row r="10" spans="2:47" ht="19.899999999999999" customHeight="1" x14ac:dyDescent="0.25">
      <c r="B10" s="9"/>
      <c r="C10" s="4" t="s">
        <v>310</v>
      </c>
      <c r="D10" s="18">
        <v>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</row>
    <row r="11" spans="2:47" ht="19.899999999999999" customHeight="1" x14ac:dyDescent="0.25">
      <c r="B11" s="9"/>
      <c r="C11" s="4" t="s">
        <v>5</v>
      </c>
      <c r="D11" s="18">
        <v>1</v>
      </c>
      <c r="E11" s="19">
        <v>1</v>
      </c>
      <c r="F11" s="19"/>
      <c r="G11" s="19"/>
      <c r="H11" s="19"/>
      <c r="I11" s="19"/>
      <c r="J11" s="19">
        <v>1</v>
      </c>
      <c r="K11" s="19"/>
      <c r="L11" s="19"/>
      <c r="M11" s="19"/>
      <c r="N11" s="19"/>
      <c r="O11" s="19">
        <v>1</v>
      </c>
      <c r="P11" s="19">
        <v>1</v>
      </c>
      <c r="Q11" s="19"/>
      <c r="R11" s="19"/>
      <c r="S11" s="19"/>
      <c r="T11" s="19">
        <v>1</v>
      </c>
      <c r="U11" s="19">
        <v>1</v>
      </c>
      <c r="V11" s="19">
        <v>1</v>
      </c>
      <c r="W11" s="19">
        <v>1</v>
      </c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2:47" ht="19.899999999999999" customHeight="1" x14ac:dyDescent="0.25">
      <c r="B12" s="9"/>
      <c r="C12" s="4" t="s">
        <v>6</v>
      </c>
      <c r="D12" s="18">
        <v>1</v>
      </c>
      <c r="E12" s="19">
        <v>1</v>
      </c>
      <c r="F12" s="19"/>
      <c r="G12" s="19"/>
      <c r="H12" s="19"/>
      <c r="I12" s="19"/>
      <c r="J12" s="19">
        <v>1</v>
      </c>
      <c r="K12" s="19"/>
      <c r="L12" s="19"/>
      <c r="M12" s="19"/>
      <c r="N12" s="19"/>
      <c r="O12" s="19">
        <v>1</v>
      </c>
      <c r="P12" s="19">
        <v>1</v>
      </c>
      <c r="Q12" s="19"/>
      <c r="R12" s="19"/>
      <c r="S12" s="19"/>
      <c r="T12" s="19">
        <v>1</v>
      </c>
      <c r="U12" s="19">
        <v>1</v>
      </c>
      <c r="V12" s="19">
        <v>1</v>
      </c>
      <c r="W12" s="19">
        <v>1</v>
      </c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2:47" ht="19.899999999999999" customHeight="1" x14ac:dyDescent="0.25">
      <c r="B13" s="9"/>
      <c r="C13" s="4" t="s">
        <v>7</v>
      </c>
      <c r="D13" s="18">
        <v>1</v>
      </c>
      <c r="E13" s="19">
        <v>1</v>
      </c>
      <c r="F13" s="19"/>
      <c r="G13" s="19"/>
      <c r="H13" s="19"/>
      <c r="I13" s="19"/>
      <c r="J13" s="19">
        <v>1</v>
      </c>
      <c r="K13" s="19"/>
      <c r="L13" s="19"/>
      <c r="M13" s="19"/>
      <c r="N13" s="19"/>
      <c r="O13" s="19">
        <v>1</v>
      </c>
      <c r="P13" s="19">
        <v>1</v>
      </c>
      <c r="Q13" s="19"/>
      <c r="R13" s="19"/>
      <c r="S13" s="19"/>
      <c r="T13" s="19">
        <v>1</v>
      </c>
      <c r="U13" s="19">
        <v>1</v>
      </c>
      <c r="V13" s="19">
        <v>1</v>
      </c>
      <c r="W13" s="19">
        <v>1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2:47" ht="19.899999999999999" customHeight="1" x14ac:dyDescent="0.25">
      <c r="B14" s="9"/>
      <c r="C14" s="4" t="s">
        <v>8</v>
      </c>
      <c r="D14" s="18">
        <v>1</v>
      </c>
      <c r="E14" s="19">
        <v>1</v>
      </c>
      <c r="F14" s="19"/>
      <c r="G14" s="19"/>
      <c r="H14" s="19"/>
      <c r="I14" s="19"/>
      <c r="J14" s="19">
        <v>1</v>
      </c>
      <c r="K14" s="19"/>
      <c r="L14" s="19"/>
      <c r="M14" s="19"/>
      <c r="N14" s="19"/>
      <c r="O14" s="19">
        <v>1</v>
      </c>
      <c r="P14" s="19">
        <v>1</v>
      </c>
      <c r="Q14" s="19"/>
      <c r="R14" s="19"/>
      <c r="S14" s="19"/>
      <c r="T14" s="19">
        <v>1</v>
      </c>
      <c r="U14" s="19">
        <v>1</v>
      </c>
      <c r="V14" s="19">
        <v>1</v>
      </c>
      <c r="W14" s="19">
        <v>1</v>
      </c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2:47" ht="25.9" customHeight="1" x14ac:dyDescent="0.25">
      <c r="B15" s="9"/>
      <c r="C15" s="4" t="s">
        <v>9</v>
      </c>
      <c r="D15" s="18">
        <v>1</v>
      </c>
      <c r="E15" s="19">
        <v>1</v>
      </c>
      <c r="F15" s="19"/>
      <c r="G15" s="19"/>
      <c r="H15" s="19"/>
      <c r="I15" s="19"/>
      <c r="J15" s="19">
        <v>1</v>
      </c>
      <c r="K15" s="19"/>
      <c r="L15" s="19"/>
      <c r="M15" s="19"/>
      <c r="N15" s="19"/>
      <c r="O15" s="19">
        <v>1</v>
      </c>
      <c r="P15" s="19">
        <v>1</v>
      </c>
      <c r="Q15" s="19"/>
      <c r="R15" s="19"/>
      <c r="S15" s="19"/>
      <c r="T15" s="19">
        <v>1</v>
      </c>
      <c r="U15" s="19">
        <v>1</v>
      </c>
      <c r="V15" s="19">
        <v>1</v>
      </c>
      <c r="W15" s="19">
        <v>1</v>
      </c>
      <c r="X15" s="19"/>
      <c r="Y15" s="19"/>
      <c r="Z15" s="19"/>
      <c r="AA15" s="19">
        <v>1</v>
      </c>
      <c r="AB15" s="19">
        <v>1</v>
      </c>
      <c r="AC15" s="19"/>
      <c r="AD15" s="19"/>
      <c r="AE15" s="19">
        <v>1</v>
      </c>
      <c r="AF15" s="19">
        <v>1</v>
      </c>
      <c r="AG15" s="19"/>
      <c r="AH15" s="19"/>
      <c r="AI15" s="19"/>
      <c r="AJ15" s="19"/>
      <c r="AK15" s="19"/>
      <c r="AL15" s="19"/>
      <c r="AM15" s="19">
        <v>1</v>
      </c>
      <c r="AN15" s="19">
        <v>1</v>
      </c>
      <c r="AO15" s="19">
        <v>1</v>
      </c>
      <c r="AP15" s="19"/>
      <c r="AQ15" s="19"/>
      <c r="AR15" s="19"/>
      <c r="AS15" s="19"/>
      <c r="AT15" s="19"/>
      <c r="AU15" s="19"/>
    </row>
    <row r="16" spans="2:47" ht="19.899999999999999" customHeight="1" x14ac:dyDescent="0.25">
      <c r="B16" s="9"/>
      <c r="C16" s="10" t="s">
        <v>10</v>
      </c>
      <c r="D16" s="16">
        <f>SUM(D10:D15)</f>
        <v>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</row>
    <row r="17" spans="2:47" ht="19.899999999999999" customHeight="1" x14ac:dyDescent="0.25">
      <c r="B17" s="11">
        <v>2</v>
      </c>
      <c r="C17" s="12" t="s">
        <v>11</v>
      </c>
      <c r="D17" s="17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</row>
    <row r="18" spans="2:47" ht="28.5" customHeight="1" x14ac:dyDescent="0.25">
      <c r="B18" s="11"/>
      <c r="C18" s="4" t="s">
        <v>15</v>
      </c>
      <c r="D18" s="18">
        <v>1</v>
      </c>
      <c r="E18" s="19">
        <v>1</v>
      </c>
      <c r="F18" s="19"/>
      <c r="G18" s="19"/>
      <c r="H18" s="19"/>
      <c r="I18" s="19"/>
      <c r="J18" s="20">
        <v>1</v>
      </c>
      <c r="K18" s="20"/>
      <c r="L18" s="20"/>
      <c r="M18" s="20"/>
      <c r="N18" s="20"/>
      <c r="O18" s="19">
        <v>1</v>
      </c>
      <c r="P18" s="19"/>
      <c r="Q18" s="19"/>
      <c r="R18" s="19"/>
      <c r="S18" s="19"/>
      <c r="T18" s="19">
        <v>1</v>
      </c>
      <c r="U18" s="19">
        <v>1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</row>
    <row r="19" spans="2:47" ht="19.899999999999999" customHeight="1" x14ac:dyDescent="0.25">
      <c r="B19" s="11"/>
      <c r="C19" s="4" t="s">
        <v>12</v>
      </c>
      <c r="D19" s="18">
        <v>1</v>
      </c>
      <c r="E19" s="19">
        <v>1</v>
      </c>
      <c r="F19" s="19"/>
      <c r="G19" s="19"/>
      <c r="H19" s="19"/>
      <c r="I19" s="19"/>
      <c r="J19" s="19">
        <v>1</v>
      </c>
      <c r="K19" s="19"/>
      <c r="L19" s="19"/>
      <c r="M19" s="19"/>
      <c r="N19" s="19"/>
      <c r="O19" s="19">
        <v>1</v>
      </c>
      <c r="P19" s="19"/>
      <c r="Q19" s="19"/>
      <c r="R19" s="19"/>
      <c r="S19" s="19"/>
      <c r="T19" s="19">
        <v>1</v>
      </c>
      <c r="U19" s="19">
        <v>1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</row>
    <row r="20" spans="2:47" ht="19.899999999999999" customHeight="1" x14ac:dyDescent="0.25">
      <c r="B20" s="11"/>
      <c r="C20" s="4" t="s">
        <v>14</v>
      </c>
      <c r="D20" s="18">
        <v>1</v>
      </c>
      <c r="E20" s="19">
        <v>1</v>
      </c>
      <c r="F20" s="19"/>
      <c r="G20" s="19"/>
      <c r="H20" s="19"/>
      <c r="I20" s="19"/>
      <c r="J20" s="19">
        <v>1</v>
      </c>
      <c r="K20" s="19"/>
      <c r="L20" s="19"/>
      <c r="M20" s="19"/>
      <c r="N20" s="19"/>
      <c r="O20" s="19">
        <v>1</v>
      </c>
      <c r="P20" s="19"/>
      <c r="Q20" s="19"/>
      <c r="R20" s="19"/>
      <c r="S20" s="19"/>
      <c r="T20" s="19">
        <v>1</v>
      </c>
      <c r="U20" s="19">
        <v>1</v>
      </c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</row>
    <row r="21" spans="2:47" ht="19.899999999999999" customHeight="1" x14ac:dyDescent="0.25">
      <c r="B21" s="11"/>
      <c r="C21" s="10" t="s">
        <v>10</v>
      </c>
      <c r="D21" s="16">
        <f>SUM(D18:D20)</f>
        <v>3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</row>
    <row r="22" spans="2:47" ht="19.899999999999999" customHeight="1" x14ac:dyDescent="0.25">
      <c r="B22" s="11">
        <v>3</v>
      </c>
      <c r="C22" s="12" t="s">
        <v>16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</row>
    <row r="23" spans="2:47" ht="19.899999999999999" customHeight="1" x14ac:dyDescent="0.25">
      <c r="B23" s="11"/>
      <c r="C23" s="114" t="s">
        <v>17</v>
      </c>
      <c r="D23" s="115">
        <v>1</v>
      </c>
      <c r="E23" s="19">
        <v>1</v>
      </c>
      <c r="F23" s="19"/>
      <c r="G23" s="19"/>
      <c r="H23" s="19"/>
      <c r="I23" s="19"/>
      <c r="J23" s="19">
        <v>1</v>
      </c>
      <c r="K23" s="19"/>
      <c r="L23" s="19"/>
      <c r="M23" s="19"/>
      <c r="N23" s="19"/>
      <c r="O23" s="19">
        <v>1</v>
      </c>
      <c r="P23" s="19"/>
      <c r="Q23" s="19"/>
      <c r="R23" s="19"/>
      <c r="S23" s="19"/>
      <c r="T23" s="19">
        <v>1</v>
      </c>
      <c r="U23" s="19">
        <v>1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</row>
    <row r="24" spans="2:47" ht="19.899999999999999" customHeight="1" x14ac:dyDescent="0.25">
      <c r="B24" s="11"/>
      <c r="C24" s="116" t="s">
        <v>18</v>
      </c>
      <c r="D24" s="115">
        <v>1</v>
      </c>
      <c r="E24" s="19">
        <v>1</v>
      </c>
      <c r="F24" s="19"/>
      <c r="G24" s="19"/>
      <c r="H24" s="19"/>
      <c r="I24" s="19"/>
      <c r="J24" s="19">
        <v>1</v>
      </c>
      <c r="K24" s="19"/>
      <c r="L24" s="19"/>
      <c r="M24" s="19"/>
      <c r="N24" s="19"/>
      <c r="O24" s="19">
        <v>1</v>
      </c>
      <c r="P24" s="19"/>
      <c r="Q24" s="19"/>
      <c r="R24" s="19"/>
      <c r="S24" s="19"/>
      <c r="T24" s="19">
        <v>1</v>
      </c>
      <c r="U24" s="19">
        <v>1</v>
      </c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</row>
    <row r="25" spans="2:47" ht="19.899999999999999" customHeight="1" x14ac:dyDescent="0.25">
      <c r="B25" s="11"/>
      <c r="C25" s="117" t="s">
        <v>19</v>
      </c>
      <c r="D25" s="115">
        <v>1</v>
      </c>
      <c r="E25" s="19">
        <v>1</v>
      </c>
      <c r="F25" s="19"/>
      <c r="G25" s="19"/>
      <c r="H25" s="19"/>
      <c r="I25" s="19"/>
      <c r="J25" s="19">
        <v>1</v>
      </c>
      <c r="K25" s="19"/>
      <c r="L25" s="19"/>
      <c r="M25" s="19"/>
      <c r="N25" s="19"/>
      <c r="O25" s="19">
        <v>1</v>
      </c>
      <c r="P25" s="19"/>
      <c r="Q25" s="19"/>
      <c r="R25" s="19"/>
      <c r="S25" s="19"/>
      <c r="T25" s="19">
        <v>1</v>
      </c>
      <c r="U25" s="19">
        <v>1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</row>
    <row r="26" spans="2:47" ht="19.899999999999999" customHeight="1" x14ac:dyDescent="0.25">
      <c r="B26" s="23"/>
      <c r="C26" s="117" t="s">
        <v>311</v>
      </c>
      <c r="D26" s="115">
        <v>1</v>
      </c>
      <c r="E26" s="19">
        <v>1</v>
      </c>
      <c r="F26" s="19"/>
      <c r="G26" s="19"/>
      <c r="H26" s="19"/>
      <c r="I26" s="19"/>
      <c r="J26" s="19">
        <v>1</v>
      </c>
      <c r="K26" s="19"/>
      <c r="L26" s="19"/>
      <c r="M26" s="19"/>
      <c r="N26" s="19"/>
      <c r="O26" s="19">
        <v>1</v>
      </c>
      <c r="P26" s="19"/>
      <c r="Q26" s="19"/>
      <c r="R26" s="19"/>
      <c r="S26" s="19"/>
      <c r="T26" s="19">
        <v>1</v>
      </c>
      <c r="U26" s="19">
        <v>1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</row>
    <row r="27" spans="2:47" ht="19.899999999999999" customHeight="1" x14ac:dyDescent="0.25">
      <c r="B27" s="23"/>
      <c r="C27" s="25" t="s">
        <v>10</v>
      </c>
      <c r="D27" s="26">
        <f>SUM(D23:D26)</f>
        <v>4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</row>
    <row r="28" spans="2:47" ht="19.899999999999999" customHeight="1" x14ac:dyDescent="0.25">
      <c r="B28" s="23">
        <v>4</v>
      </c>
      <c r="C28" s="27" t="s">
        <v>20</v>
      </c>
      <c r="D28" s="24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</row>
    <row r="29" spans="2:47" ht="19.899999999999999" customHeight="1" x14ac:dyDescent="0.25">
      <c r="B29" s="23"/>
      <c r="C29" s="28" t="s">
        <v>17</v>
      </c>
      <c r="D29" s="24">
        <v>1</v>
      </c>
      <c r="E29" s="19">
        <v>1</v>
      </c>
      <c r="F29" s="19"/>
      <c r="G29" s="19"/>
      <c r="H29" s="19"/>
      <c r="I29" s="19"/>
      <c r="J29" s="19">
        <v>1</v>
      </c>
      <c r="K29" s="19"/>
      <c r="L29" s="19"/>
      <c r="M29" s="19"/>
      <c r="N29" s="19"/>
      <c r="O29" s="19">
        <v>1</v>
      </c>
      <c r="P29" s="19"/>
      <c r="Q29" s="19"/>
      <c r="R29" s="19"/>
      <c r="S29" s="19"/>
      <c r="T29" s="19">
        <v>1</v>
      </c>
      <c r="U29" s="19">
        <v>1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</row>
    <row r="30" spans="2:47" ht="19.899999999999999" customHeight="1" x14ac:dyDescent="0.25">
      <c r="B30" s="23"/>
      <c r="C30" s="28" t="s">
        <v>21</v>
      </c>
      <c r="D30" s="24">
        <v>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</row>
    <row r="31" spans="2:47" ht="19.899999999999999" customHeight="1" x14ac:dyDescent="0.25">
      <c r="B31" s="23"/>
      <c r="C31" s="28" t="s">
        <v>312</v>
      </c>
      <c r="D31" s="24">
        <v>1</v>
      </c>
      <c r="E31" s="19">
        <v>1</v>
      </c>
      <c r="F31" s="19"/>
      <c r="G31" s="19"/>
      <c r="H31" s="19"/>
      <c r="I31" s="19"/>
      <c r="J31" s="19">
        <v>1</v>
      </c>
      <c r="K31" s="19"/>
      <c r="L31" s="19"/>
      <c r="M31" s="19"/>
      <c r="N31" s="19"/>
      <c r="O31" s="19">
        <v>1</v>
      </c>
      <c r="P31" s="19"/>
      <c r="Q31" s="19"/>
      <c r="R31" s="19"/>
      <c r="S31" s="19"/>
      <c r="T31" s="19">
        <v>1</v>
      </c>
      <c r="U31" s="19">
        <v>1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</row>
    <row r="32" spans="2:47" ht="19.899999999999999" customHeight="1" x14ac:dyDescent="0.25">
      <c r="B32" s="23"/>
      <c r="C32" s="25" t="s">
        <v>10</v>
      </c>
      <c r="D32" s="26">
        <f>SUM(D29:D31)</f>
        <v>3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</row>
    <row r="33" spans="2:47" ht="33" customHeight="1" x14ac:dyDescent="0.25">
      <c r="B33" s="23">
        <v>5</v>
      </c>
      <c r="C33" s="27" t="s">
        <v>22</v>
      </c>
      <c r="D33" s="2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</row>
    <row r="34" spans="2:47" ht="19.899999999999999" customHeight="1" x14ac:dyDescent="0.25">
      <c r="B34" s="23"/>
      <c r="C34" s="30" t="s">
        <v>23</v>
      </c>
      <c r="D34" s="24">
        <v>1</v>
      </c>
      <c r="E34" s="19">
        <v>1</v>
      </c>
      <c r="F34" s="19"/>
      <c r="G34" s="19"/>
      <c r="H34" s="19"/>
      <c r="I34" s="19"/>
      <c r="J34" s="19">
        <v>1</v>
      </c>
      <c r="K34" s="19"/>
      <c r="L34" s="19"/>
      <c r="M34" s="19"/>
      <c r="N34" s="19"/>
      <c r="O34" s="19">
        <v>1</v>
      </c>
      <c r="P34" s="19"/>
      <c r="Q34" s="19"/>
      <c r="R34" s="19"/>
      <c r="S34" s="19"/>
      <c r="T34" s="19">
        <v>1</v>
      </c>
      <c r="U34" s="19">
        <v>1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</row>
    <row r="35" spans="2:47" ht="19.899999999999999" customHeight="1" x14ac:dyDescent="0.25">
      <c r="B35" s="23"/>
      <c r="C35" s="30" t="s">
        <v>24</v>
      </c>
      <c r="D35" s="24">
        <v>1</v>
      </c>
      <c r="E35" s="19">
        <v>1</v>
      </c>
      <c r="F35" s="19"/>
      <c r="G35" s="19"/>
      <c r="H35" s="19"/>
      <c r="I35" s="19"/>
      <c r="J35" s="19">
        <v>1</v>
      </c>
      <c r="K35" s="19"/>
      <c r="L35" s="19"/>
      <c r="M35" s="19"/>
      <c r="N35" s="19"/>
      <c r="O35" s="19">
        <v>1</v>
      </c>
      <c r="P35" s="19"/>
      <c r="Q35" s="19"/>
      <c r="R35" s="19"/>
      <c r="S35" s="19"/>
      <c r="T35" s="19">
        <v>1</v>
      </c>
      <c r="U35" s="19">
        <v>1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</row>
    <row r="36" spans="2:47" ht="19.899999999999999" customHeight="1" x14ac:dyDescent="0.25">
      <c r="B36" s="23"/>
      <c r="C36" s="30" t="s">
        <v>25</v>
      </c>
      <c r="D36" s="24">
        <v>1</v>
      </c>
      <c r="E36" s="19">
        <v>1</v>
      </c>
      <c r="F36" s="19"/>
      <c r="G36" s="19"/>
      <c r="H36" s="19"/>
      <c r="I36" s="19"/>
      <c r="J36" s="19">
        <v>1</v>
      </c>
      <c r="K36" s="19"/>
      <c r="L36" s="19"/>
      <c r="M36" s="19"/>
      <c r="N36" s="19"/>
      <c r="O36" s="19">
        <v>1</v>
      </c>
      <c r="P36" s="19"/>
      <c r="Q36" s="19"/>
      <c r="R36" s="19"/>
      <c r="S36" s="19"/>
      <c r="T36" s="19">
        <v>1</v>
      </c>
      <c r="U36" s="19">
        <v>1</v>
      </c>
      <c r="V36" s="19">
        <v>1</v>
      </c>
      <c r="W36" s="19"/>
      <c r="X36" s="19">
        <v>1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</row>
    <row r="37" spans="2:47" ht="19.899999999999999" customHeight="1" x14ac:dyDescent="0.25">
      <c r="B37" s="23"/>
      <c r="C37" s="30" t="s">
        <v>26</v>
      </c>
      <c r="D37" s="24">
        <v>2</v>
      </c>
      <c r="E37" s="19">
        <v>1</v>
      </c>
      <c r="F37" s="19"/>
      <c r="G37" s="19"/>
      <c r="H37" s="19"/>
      <c r="I37" s="19"/>
      <c r="J37" s="19">
        <v>1</v>
      </c>
      <c r="K37" s="19"/>
      <c r="L37" s="19"/>
      <c r="M37" s="19"/>
      <c r="N37" s="19"/>
      <c r="O37" s="19">
        <v>1</v>
      </c>
      <c r="P37" s="19"/>
      <c r="Q37" s="19"/>
      <c r="R37" s="19"/>
      <c r="S37" s="19"/>
      <c r="T37" s="19">
        <v>1</v>
      </c>
      <c r="U37" s="19">
        <v>1</v>
      </c>
      <c r="V37" s="19">
        <v>1</v>
      </c>
      <c r="W37" s="19"/>
      <c r="X37" s="19">
        <v>1</v>
      </c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</row>
    <row r="38" spans="2:47" ht="19.899999999999999" customHeight="1" x14ac:dyDescent="0.25">
      <c r="B38" s="23"/>
      <c r="C38" s="25" t="s">
        <v>10</v>
      </c>
      <c r="D38" s="26">
        <f>SUM(D34:D37)</f>
        <v>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</row>
    <row r="39" spans="2:47" ht="25.5" x14ac:dyDescent="0.25">
      <c r="B39" s="122"/>
      <c r="C39" s="127" t="s">
        <v>257</v>
      </c>
      <c r="D39" s="45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2:47" x14ac:dyDescent="0.25">
      <c r="B40" s="122"/>
      <c r="C40" s="128" t="s">
        <v>258</v>
      </c>
      <c r="D40" s="45">
        <v>1</v>
      </c>
      <c r="E40" s="19">
        <v>1</v>
      </c>
      <c r="F40" s="19"/>
      <c r="G40" s="19"/>
      <c r="H40" s="19"/>
      <c r="I40" s="19"/>
      <c r="J40" s="19">
        <v>1</v>
      </c>
      <c r="K40" s="19"/>
      <c r="L40" s="19"/>
      <c r="M40" s="19"/>
      <c r="N40" s="19"/>
      <c r="O40" s="19">
        <v>1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</row>
    <row r="41" spans="2:47" s="2" customFormat="1" x14ac:dyDescent="0.25">
      <c r="B41" s="59"/>
      <c r="C41" s="132"/>
      <c r="D41" s="63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</row>
    <row r="42" spans="2:47" ht="19.899999999999999" customHeight="1" x14ac:dyDescent="0.25">
      <c r="B42" s="23">
        <v>6</v>
      </c>
      <c r="C42" s="27" t="s">
        <v>27</v>
      </c>
      <c r="D42" s="2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</row>
    <row r="43" spans="2:47" ht="19.899999999999999" customHeight="1" x14ac:dyDescent="0.25">
      <c r="B43" s="23"/>
      <c r="C43" s="30" t="s">
        <v>17</v>
      </c>
      <c r="D43" s="24">
        <v>1</v>
      </c>
      <c r="E43" s="19">
        <v>1</v>
      </c>
      <c r="F43" s="19"/>
      <c r="G43" s="19"/>
      <c r="H43" s="19"/>
      <c r="I43" s="19"/>
      <c r="J43" s="19">
        <v>1</v>
      </c>
      <c r="K43" s="19"/>
      <c r="L43" s="19"/>
      <c r="M43" s="19"/>
      <c r="N43" s="19"/>
      <c r="O43" s="19">
        <v>1</v>
      </c>
      <c r="P43" s="19"/>
      <c r="Q43" s="19"/>
      <c r="R43" s="19"/>
      <c r="S43" s="19"/>
      <c r="T43" s="19">
        <v>1</v>
      </c>
      <c r="U43" s="19">
        <v>1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</row>
    <row r="44" spans="2:47" ht="19.899999999999999" customHeight="1" x14ac:dyDescent="0.25">
      <c r="B44" s="23"/>
      <c r="C44" s="30" t="s">
        <v>28</v>
      </c>
      <c r="D44" s="24">
        <v>1</v>
      </c>
      <c r="E44" s="19">
        <v>1</v>
      </c>
      <c r="F44" s="19"/>
      <c r="G44" s="19"/>
      <c r="H44" s="19"/>
      <c r="I44" s="19"/>
      <c r="J44" s="19">
        <v>1</v>
      </c>
      <c r="K44" s="19"/>
      <c r="L44" s="19"/>
      <c r="M44" s="19"/>
      <c r="N44" s="19"/>
      <c r="O44" s="19">
        <v>1</v>
      </c>
      <c r="P44" s="19"/>
      <c r="Q44" s="19"/>
      <c r="R44" s="19"/>
      <c r="S44" s="19"/>
      <c r="T44" s="19">
        <v>1</v>
      </c>
      <c r="U44" s="19">
        <v>1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</row>
    <row r="45" spans="2:47" ht="19.899999999999999" customHeight="1" x14ac:dyDescent="0.25">
      <c r="B45" s="23"/>
      <c r="C45" s="30" t="s">
        <v>29</v>
      </c>
      <c r="D45" s="24">
        <v>2</v>
      </c>
      <c r="E45" s="19">
        <v>1</v>
      </c>
      <c r="F45" s="19"/>
      <c r="G45" s="19"/>
      <c r="H45" s="19"/>
      <c r="I45" s="19"/>
      <c r="J45" s="19">
        <v>1</v>
      </c>
      <c r="K45" s="19"/>
      <c r="L45" s="19"/>
      <c r="M45" s="19"/>
      <c r="N45" s="19"/>
      <c r="O45" s="19">
        <v>1</v>
      </c>
      <c r="P45" s="19"/>
      <c r="Q45" s="19"/>
      <c r="R45" s="19"/>
      <c r="S45" s="19"/>
      <c r="T45" s="19">
        <v>1</v>
      </c>
      <c r="U45" s="19">
        <v>1</v>
      </c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</row>
    <row r="46" spans="2:47" ht="19.899999999999999" customHeight="1" x14ac:dyDescent="0.25">
      <c r="B46" s="23"/>
      <c r="C46" s="25" t="s">
        <v>10</v>
      </c>
      <c r="D46" s="26">
        <f>SUM(D43:D45)</f>
        <v>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</row>
    <row r="47" spans="2:47" ht="25.5" x14ac:dyDescent="0.25">
      <c r="B47" s="122"/>
      <c r="C47" s="127" t="s">
        <v>320</v>
      </c>
      <c r="D47" s="45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</row>
    <row r="48" spans="2:47" x14ac:dyDescent="0.25">
      <c r="B48" s="122"/>
      <c r="C48" s="128" t="s">
        <v>29</v>
      </c>
      <c r="D48" s="45">
        <v>1</v>
      </c>
      <c r="E48" s="19">
        <v>1</v>
      </c>
      <c r="F48" s="19"/>
      <c r="G48" s="19"/>
      <c r="H48" s="19"/>
      <c r="I48" s="19"/>
      <c r="J48" s="19">
        <v>1</v>
      </c>
      <c r="K48" s="19"/>
      <c r="L48" s="19"/>
      <c r="M48" s="19"/>
      <c r="N48" s="19"/>
      <c r="O48" s="19">
        <v>1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</row>
    <row r="49" spans="2:47" s="2" customFormat="1" x14ac:dyDescent="0.25">
      <c r="B49" s="59"/>
      <c r="C49" s="132"/>
      <c r="D49" s="6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</row>
    <row r="50" spans="2:47" ht="19.899999999999999" customHeight="1" x14ac:dyDescent="0.25">
      <c r="B50" s="23">
        <v>7</v>
      </c>
      <c r="C50" s="31" t="s">
        <v>30</v>
      </c>
      <c r="D50" s="32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</row>
    <row r="51" spans="2:47" ht="19.899999999999999" customHeight="1" x14ac:dyDescent="0.25">
      <c r="B51" s="23"/>
      <c r="C51" s="114" t="s">
        <v>17</v>
      </c>
      <c r="D51" s="118">
        <v>1</v>
      </c>
      <c r="E51" s="19">
        <v>1</v>
      </c>
      <c r="F51" s="19"/>
      <c r="G51" s="19"/>
      <c r="H51" s="19"/>
      <c r="I51" s="19"/>
      <c r="J51" s="19">
        <v>1</v>
      </c>
      <c r="K51" s="19"/>
      <c r="L51" s="19"/>
      <c r="M51" s="19"/>
      <c r="N51" s="19"/>
      <c r="O51" s="19">
        <v>1</v>
      </c>
      <c r="P51" s="19"/>
      <c r="Q51" s="19"/>
      <c r="R51" s="19"/>
      <c r="S51" s="19"/>
      <c r="T51" s="19">
        <v>1</v>
      </c>
      <c r="U51" s="19">
        <v>1</v>
      </c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</row>
    <row r="52" spans="2:47" ht="19.899999999999999" customHeight="1" x14ac:dyDescent="0.25">
      <c r="B52" s="23"/>
      <c r="C52" s="116" t="s">
        <v>31</v>
      </c>
      <c r="D52" s="115">
        <v>1</v>
      </c>
      <c r="E52" s="19">
        <v>1</v>
      </c>
      <c r="F52" s="19"/>
      <c r="G52" s="19"/>
      <c r="H52" s="19"/>
      <c r="I52" s="19"/>
      <c r="J52" s="19">
        <v>1</v>
      </c>
      <c r="K52" s="19"/>
      <c r="L52" s="19"/>
      <c r="M52" s="19"/>
      <c r="N52" s="19"/>
      <c r="O52" s="19">
        <v>1</v>
      </c>
      <c r="P52" s="19"/>
      <c r="Q52" s="19"/>
      <c r="R52" s="19"/>
      <c r="S52" s="19"/>
      <c r="T52" s="19">
        <v>1</v>
      </c>
      <c r="U52" s="19">
        <v>1</v>
      </c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</row>
    <row r="53" spans="2:47" ht="19.899999999999999" customHeight="1" x14ac:dyDescent="0.25">
      <c r="B53" s="23"/>
      <c r="C53" s="25" t="s">
        <v>10</v>
      </c>
      <c r="D53" s="33">
        <f>SUM(D51:D52)</f>
        <v>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2:47" ht="19.899999999999999" customHeight="1" x14ac:dyDescent="0.25">
      <c r="B54" s="23">
        <v>8</v>
      </c>
      <c r="C54" s="34" t="s">
        <v>32</v>
      </c>
      <c r="D54" s="24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</row>
    <row r="55" spans="2:47" ht="19.899999999999999" customHeight="1" x14ac:dyDescent="0.25">
      <c r="B55" s="23"/>
      <c r="C55" s="114" t="s">
        <v>17</v>
      </c>
      <c r="D55" s="115">
        <v>1</v>
      </c>
      <c r="E55" s="19">
        <v>1</v>
      </c>
      <c r="F55" s="19"/>
      <c r="G55" s="19"/>
      <c r="H55" s="19"/>
      <c r="I55" s="19"/>
      <c r="J55" s="19">
        <v>1</v>
      </c>
      <c r="K55" s="19"/>
      <c r="L55" s="19"/>
      <c r="M55" s="19"/>
      <c r="N55" s="19"/>
      <c r="O55" s="19">
        <v>1</v>
      </c>
      <c r="P55" s="19"/>
      <c r="Q55" s="19"/>
      <c r="R55" s="19"/>
      <c r="S55" s="19"/>
      <c r="T55" s="19">
        <v>1</v>
      </c>
      <c r="U55" s="19">
        <v>1</v>
      </c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</row>
    <row r="56" spans="2:47" ht="19.899999999999999" customHeight="1" x14ac:dyDescent="0.25">
      <c r="B56" s="23"/>
      <c r="C56" s="116" t="s">
        <v>33</v>
      </c>
      <c r="D56" s="115">
        <v>1</v>
      </c>
      <c r="E56" s="19">
        <v>1</v>
      </c>
      <c r="F56" s="19"/>
      <c r="G56" s="19"/>
      <c r="H56" s="19"/>
      <c r="I56" s="19"/>
      <c r="J56" s="19">
        <v>1</v>
      </c>
      <c r="K56" s="19"/>
      <c r="L56" s="19"/>
      <c r="M56" s="19"/>
      <c r="N56" s="19"/>
      <c r="O56" s="19">
        <v>1</v>
      </c>
      <c r="P56" s="19"/>
      <c r="Q56" s="19"/>
      <c r="R56" s="19"/>
      <c r="S56" s="19"/>
      <c r="T56" s="19">
        <v>1</v>
      </c>
      <c r="U56" s="19">
        <v>1</v>
      </c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</row>
    <row r="57" spans="2:47" ht="19.899999999999999" customHeight="1" x14ac:dyDescent="0.25">
      <c r="B57" s="23"/>
      <c r="C57" s="25" t="s">
        <v>10</v>
      </c>
      <c r="D57" s="35">
        <f>SUM(D55:D56)</f>
        <v>2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</row>
    <row r="58" spans="2:47" ht="19.899999999999999" customHeight="1" x14ac:dyDescent="0.25">
      <c r="B58" s="23">
        <v>9</v>
      </c>
      <c r="C58" s="27" t="s">
        <v>34</v>
      </c>
      <c r="D58" s="24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</row>
    <row r="59" spans="2:47" ht="19.899999999999999" customHeight="1" x14ac:dyDescent="0.25">
      <c r="B59" s="23"/>
      <c r="C59" s="116" t="s">
        <v>17</v>
      </c>
      <c r="D59" s="115">
        <v>1</v>
      </c>
      <c r="E59" s="19">
        <v>1</v>
      </c>
      <c r="F59" s="19"/>
      <c r="G59" s="19"/>
      <c r="H59" s="19"/>
      <c r="I59" s="19"/>
      <c r="J59" s="19">
        <v>1</v>
      </c>
      <c r="K59" s="19"/>
      <c r="L59" s="19"/>
      <c r="M59" s="19"/>
      <c r="N59" s="19"/>
      <c r="O59" s="19">
        <v>1</v>
      </c>
      <c r="P59" s="19">
        <v>1</v>
      </c>
      <c r="Q59" s="19"/>
      <c r="R59" s="19"/>
      <c r="S59" s="19"/>
      <c r="T59" s="19">
        <v>1</v>
      </c>
      <c r="U59" s="19">
        <v>1</v>
      </c>
      <c r="V59" s="19">
        <v>1</v>
      </c>
      <c r="W59" s="19"/>
      <c r="X59" s="19">
        <v>1</v>
      </c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</row>
    <row r="60" spans="2:47" ht="19.899999999999999" customHeight="1" x14ac:dyDescent="0.25">
      <c r="B60" s="23"/>
      <c r="C60" s="116" t="s">
        <v>35</v>
      </c>
      <c r="D60" s="115">
        <v>1</v>
      </c>
      <c r="E60" s="19">
        <v>1</v>
      </c>
      <c r="F60" s="19"/>
      <c r="G60" s="19"/>
      <c r="H60" s="19"/>
      <c r="I60" s="19"/>
      <c r="J60" s="19">
        <v>1</v>
      </c>
      <c r="K60" s="19"/>
      <c r="L60" s="19"/>
      <c r="M60" s="19"/>
      <c r="N60" s="19"/>
      <c r="O60" s="19">
        <v>1</v>
      </c>
      <c r="P60" s="19">
        <v>1</v>
      </c>
      <c r="Q60" s="19"/>
      <c r="R60" s="19"/>
      <c r="S60" s="19"/>
      <c r="T60" s="19">
        <v>1</v>
      </c>
      <c r="U60" s="19">
        <v>1</v>
      </c>
      <c r="V60" s="19">
        <v>1</v>
      </c>
      <c r="W60" s="19"/>
      <c r="X60" s="19">
        <v>1</v>
      </c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</row>
    <row r="61" spans="2:47" ht="19.899999999999999" customHeight="1" x14ac:dyDescent="0.25">
      <c r="B61" s="23"/>
      <c r="C61" s="116" t="s">
        <v>36</v>
      </c>
      <c r="D61" s="115">
        <v>1</v>
      </c>
      <c r="E61" s="19">
        <v>1</v>
      </c>
      <c r="F61" s="19"/>
      <c r="G61" s="19"/>
      <c r="H61" s="19"/>
      <c r="I61" s="19"/>
      <c r="J61" s="19">
        <v>1</v>
      </c>
      <c r="K61" s="19"/>
      <c r="L61" s="19"/>
      <c r="M61" s="19"/>
      <c r="N61" s="19"/>
      <c r="O61" s="19">
        <v>1</v>
      </c>
      <c r="P61" s="19">
        <v>1</v>
      </c>
      <c r="Q61" s="19"/>
      <c r="R61" s="19"/>
      <c r="S61" s="19"/>
      <c r="T61" s="19">
        <v>1</v>
      </c>
      <c r="U61" s="19">
        <v>1</v>
      </c>
      <c r="V61" s="19">
        <v>1</v>
      </c>
      <c r="W61" s="19"/>
      <c r="X61" s="19">
        <v>1</v>
      </c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</row>
    <row r="62" spans="2:47" ht="19.899999999999999" customHeight="1" x14ac:dyDescent="0.25">
      <c r="B62" s="23"/>
      <c r="C62" s="116" t="s">
        <v>37</v>
      </c>
      <c r="D62" s="115">
        <v>1</v>
      </c>
      <c r="E62" s="19">
        <v>1</v>
      </c>
      <c r="F62" s="19"/>
      <c r="G62" s="19"/>
      <c r="H62" s="19"/>
      <c r="I62" s="19"/>
      <c r="J62" s="19"/>
      <c r="K62" s="19"/>
      <c r="L62" s="19"/>
      <c r="M62" s="19"/>
      <c r="N62" s="19"/>
      <c r="O62" s="19">
        <v>1</v>
      </c>
      <c r="P62" s="19"/>
      <c r="Q62" s="19"/>
      <c r="R62" s="19"/>
      <c r="S62" s="19"/>
      <c r="T62" s="19">
        <v>1</v>
      </c>
      <c r="U62" s="19">
        <v>1</v>
      </c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</row>
    <row r="63" spans="2:47" ht="19.899999999999999" customHeight="1" x14ac:dyDescent="0.25">
      <c r="B63" s="11"/>
      <c r="C63" s="116" t="s">
        <v>38</v>
      </c>
      <c r="D63" s="119">
        <v>1</v>
      </c>
      <c r="E63" s="19">
        <v>1</v>
      </c>
      <c r="F63" s="19"/>
      <c r="G63" s="19"/>
      <c r="H63" s="19"/>
      <c r="I63" s="19"/>
      <c r="J63" s="19">
        <v>1</v>
      </c>
      <c r="K63" s="19"/>
      <c r="L63" s="19"/>
      <c r="M63" s="19"/>
      <c r="N63" s="19"/>
      <c r="O63" s="19">
        <v>1</v>
      </c>
      <c r="P63" s="19">
        <v>1</v>
      </c>
      <c r="Q63" s="19"/>
      <c r="R63" s="19"/>
      <c r="S63" s="19"/>
      <c r="T63" s="19">
        <v>1</v>
      </c>
      <c r="U63" s="19">
        <v>1</v>
      </c>
      <c r="V63" s="19">
        <v>1</v>
      </c>
      <c r="W63" s="19"/>
      <c r="X63" s="19">
        <v>1</v>
      </c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</row>
    <row r="64" spans="2:47" ht="19.899999999999999" customHeight="1" x14ac:dyDescent="0.25">
      <c r="B64" s="11"/>
      <c r="C64" s="116" t="s">
        <v>39</v>
      </c>
      <c r="D64" s="119">
        <v>1</v>
      </c>
      <c r="E64" s="19">
        <v>1</v>
      </c>
      <c r="F64" s="19"/>
      <c r="G64" s="19"/>
      <c r="H64" s="19"/>
      <c r="I64" s="19"/>
      <c r="J64" s="19">
        <v>1</v>
      </c>
      <c r="K64" s="19"/>
      <c r="L64" s="19"/>
      <c r="M64" s="19"/>
      <c r="N64" s="19"/>
      <c r="O64" s="19">
        <v>1</v>
      </c>
      <c r="P64" s="19">
        <v>1</v>
      </c>
      <c r="Q64" s="19"/>
      <c r="R64" s="19"/>
      <c r="S64" s="19"/>
      <c r="T64" s="19">
        <v>1</v>
      </c>
      <c r="U64" s="19">
        <v>1</v>
      </c>
      <c r="V64" s="19">
        <v>1</v>
      </c>
      <c r="W64" s="19"/>
      <c r="X64" s="19">
        <v>1</v>
      </c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</row>
    <row r="65" spans="2:47" ht="19.899999999999999" customHeight="1" x14ac:dyDescent="0.25">
      <c r="B65" s="23"/>
      <c r="C65" s="25" t="s">
        <v>10</v>
      </c>
      <c r="D65" s="26">
        <f>SUM(D59:D64)</f>
        <v>6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</row>
    <row r="66" spans="2:47" ht="19.899999999999999" customHeight="1" x14ac:dyDescent="0.25">
      <c r="B66" s="36" t="s">
        <v>41</v>
      </c>
      <c r="C66" s="37" t="s">
        <v>42</v>
      </c>
      <c r="D66" s="22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</row>
    <row r="67" spans="2:47" ht="19.899999999999999" customHeight="1" x14ac:dyDescent="0.25">
      <c r="B67" s="23"/>
      <c r="C67" s="116" t="s">
        <v>43</v>
      </c>
      <c r="D67" s="119">
        <v>1</v>
      </c>
      <c r="E67" s="19">
        <v>1</v>
      </c>
      <c r="F67" s="19"/>
      <c r="G67" s="19"/>
      <c r="H67" s="19"/>
      <c r="I67" s="19"/>
      <c r="J67" s="19">
        <v>1</v>
      </c>
      <c r="K67" s="19"/>
      <c r="L67" s="19"/>
      <c r="M67" s="19"/>
      <c r="N67" s="19"/>
      <c r="O67" s="19">
        <v>1</v>
      </c>
      <c r="P67" s="19">
        <v>1</v>
      </c>
      <c r="Q67" s="19"/>
      <c r="R67" s="19"/>
      <c r="S67" s="19"/>
      <c r="T67" s="19">
        <v>1</v>
      </c>
      <c r="U67" s="19">
        <v>1</v>
      </c>
      <c r="V67" s="19">
        <v>1</v>
      </c>
      <c r="W67" s="19">
        <v>1</v>
      </c>
      <c r="X67" s="19"/>
      <c r="Y67" s="19"/>
      <c r="Z67" s="19"/>
      <c r="AA67" s="19">
        <v>1</v>
      </c>
      <c r="AB67" s="19">
        <v>1</v>
      </c>
      <c r="AC67" s="19"/>
      <c r="AD67" s="19"/>
      <c r="AE67" s="19">
        <v>1</v>
      </c>
      <c r="AF67" s="19">
        <v>1</v>
      </c>
      <c r="AG67" s="19"/>
      <c r="AH67" s="19"/>
      <c r="AI67" s="19"/>
      <c r="AJ67" s="19"/>
      <c r="AK67" s="19"/>
      <c r="AL67" s="19"/>
      <c r="AM67" s="19">
        <v>1</v>
      </c>
      <c r="AN67" s="19"/>
      <c r="AO67" s="19">
        <v>1</v>
      </c>
      <c r="AP67" s="19"/>
      <c r="AQ67" s="19"/>
      <c r="AR67" s="19"/>
      <c r="AS67" s="19"/>
      <c r="AT67" s="19"/>
      <c r="AU67" s="19"/>
    </row>
    <row r="68" spans="2:47" ht="19.899999999999999" customHeight="1" x14ac:dyDescent="0.25">
      <c r="B68" s="23"/>
      <c r="C68" s="116" t="s">
        <v>44</v>
      </c>
      <c r="D68" s="119">
        <v>1</v>
      </c>
      <c r="E68" s="19">
        <v>1</v>
      </c>
      <c r="F68" s="19"/>
      <c r="G68" s="19"/>
      <c r="H68" s="19"/>
      <c r="I68" s="19"/>
      <c r="J68" s="19"/>
      <c r="K68" s="19"/>
      <c r="L68" s="19"/>
      <c r="M68" s="19"/>
      <c r="N68" s="19"/>
      <c r="O68" s="19">
        <v>1</v>
      </c>
      <c r="P68" s="19"/>
      <c r="Q68" s="19"/>
      <c r="R68" s="19">
        <v>1</v>
      </c>
      <c r="S68" s="19">
        <v>1</v>
      </c>
      <c r="T68" s="19">
        <v>1</v>
      </c>
      <c r="U68" s="19">
        <v>1</v>
      </c>
      <c r="V68" s="19"/>
      <c r="W68" s="19"/>
      <c r="X68" s="19">
        <v>1</v>
      </c>
      <c r="Y68" s="19"/>
      <c r="Z68" s="19"/>
      <c r="AA68" s="19">
        <v>1</v>
      </c>
      <c r="AB68" s="19">
        <v>1</v>
      </c>
      <c r="AC68" s="19"/>
      <c r="AD68" s="19"/>
      <c r="AE68" s="19">
        <v>1</v>
      </c>
      <c r="AF68" s="19">
        <v>1</v>
      </c>
      <c r="AG68" s="19"/>
      <c r="AH68" s="19"/>
      <c r="AI68" s="19"/>
      <c r="AJ68" s="19"/>
      <c r="AK68" s="19"/>
      <c r="AL68" s="19"/>
      <c r="AM68" s="19">
        <v>1</v>
      </c>
      <c r="AN68" s="19"/>
      <c r="AO68" s="19">
        <v>1</v>
      </c>
      <c r="AP68" s="19"/>
      <c r="AQ68" s="19"/>
      <c r="AR68" s="19"/>
      <c r="AS68" s="19"/>
      <c r="AT68" s="19"/>
      <c r="AU68" s="19"/>
    </row>
    <row r="69" spans="2:47" ht="19.899999999999999" customHeight="1" x14ac:dyDescent="0.25">
      <c r="B69" s="23"/>
      <c r="C69" s="116" t="s">
        <v>45</v>
      </c>
      <c r="D69" s="119">
        <v>1</v>
      </c>
      <c r="E69" s="19">
        <v>1</v>
      </c>
      <c r="F69" s="19"/>
      <c r="G69" s="19"/>
      <c r="H69" s="19"/>
      <c r="I69" s="19"/>
      <c r="J69" s="19">
        <v>1</v>
      </c>
      <c r="K69" s="19"/>
      <c r="L69" s="19"/>
      <c r="M69" s="19"/>
      <c r="N69" s="19"/>
      <c r="O69" s="19">
        <v>1</v>
      </c>
      <c r="P69" s="19"/>
      <c r="Q69" s="19"/>
      <c r="R69" s="19">
        <v>1</v>
      </c>
      <c r="S69" s="19">
        <v>1</v>
      </c>
      <c r="T69" s="19">
        <v>1</v>
      </c>
      <c r="U69" s="19">
        <v>1</v>
      </c>
      <c r="V69" s="19"/>
      <c r="W69" s="19"/>
      <c r="X69" s="19">
        <v>1</v>
      </c>
      <c r="Y69" s="19"/>
      <c r="Z69" s="19"/>
      <c r="AA69" s="19">
        <v>1</v>
      </c>
      <c r="AB69" s="19">
        <v>1</v>
      </c>
      <c r="AC69" s="19"/>
      <c r="AD69" s="19"/>
      <c r="AE69" s="19">
        <v>1</v>
      </c>
      <c r="AF69" s="19">
        <v>1</v>
      </c>
      <c r="AG69" s="19"/>
      <c r="AH69" s="19"/>
      <c r="AI69" s="19"/>
      <c r="AJ69" s="19"/>
      <c r="AK69" s="19"/>
      <c r="AL69" s="19"/>
      <c r="AM69" s="19">
        <v>1</v>
      </c>
      <c r="AN69" s="19"/>
      <c r="AO69" s="19">
        <v>1</v>
      </c>
      <c r="AP69" s="19"/>
      <c r="AQ69" s="19"/>
      <c r="AR69" s="19"/>
      <c r="AS69" s="19"/>
      <c r="AT69" s="19"/>
      <c r="AU69" s="19"/>
    </row>
    <row r="70" spans="2:47" ht="19.899999999999999" customHeight="1" x14ac:dyDescent="0.25">
      <c r="B70" s="23"/>
      <c r="C70" s="116" t="s">
        <v>40</v>
      </c>
      <c r="D70" s="119">
        <v>1</v>
      </c>
      <c r="E70" s="19">
        <v>1</v>
      </c>
      <c r="F70" s="19"/>
      <c r="G70" s="19"/>
      <c r="H70" s="19"/>
      <c r="I70" s="19"/>
      <c r="J70" s="19">
        <v>1</v>
      </c>
      <c r="K70" s="19"/>
      <c r="L70" s="19"/>
      <c r="M70" s="19"/>
      <c r="N70" s="19"/>
      <c r="O70" s="19">
        <v>1</v>
      </c>
      <c r="P70" s="19"/>
      <c r="Q70" s="19"/>
      <c r="R70" s="19">
        <v>1</v>
      </c>
      <c r="S70" s="19">
        <v>1</v>
      </c>
      <c r="T70" s="19">
        <v>1</v>
      </c>
      <c r="U70" s="19">
        <v>1</v>
      </c>
      <c r="V70" s="19"/>
      <c r="W70" s="19"/>
      <c r="X70" s="19">
        <v>1</v>
      </c>
      <c r="Y70" s="19"/>
      <c r="Z70" s="19"/>
      <c r="AA70" s="19">
        <v>1</v>
      </c>
      <c r="AB70" s="19">
        <v>1</v>
      </c>
      <c r="AC70" s="19"/>
      <c r="AD70" s="19"/>
      <c r="AE70" s="19">
        <v>1</v>
      </c>
      <c r="AF70" s="19">
        <v>1</v>
      </c>
      <c r="AG70" s="19"/>
      <c r="AH70" s="19"/>
      <c r="AI70" s="19"/>
      <c r="AJ70" s="19"/>
      <c r="AK70" s="19"/>
      <c r="AL70" s="19"/>
      <c r="AM70" s="19">
        <v>1</v>
      </c>
      <c r="AN70" s="19"/>
      <c r="AO70" s="19">
        <v>1</v>
      </c>
      <c r="AP70" s="19"/>
      <c r="AQ70" s="19"/>
      <c r="AR70" s="19"/>
      <c r="AS70" s="19"/>
      <c r="AT70" s="19"/>
      <c r="AU70" s="19"/>
    </row>
    <row r="71" spans="2:47" ht="19.899999999999999" customHeight="1" x14ac:dyDescent="0.25">
      <c r="B71" s="23"/>
      <c r="C71" s="38" t="s">
        <v>46</v>
      </c>
      <c r="D71" s="39">
        <f>SUM(D67:D70)</f>
        <v>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</row>
    <row r="72" spans="2:47" ht="19.899999999999999" customHeight="1" x14ac:dyDescent="0.25">
      <c r="B72" s="36" t="s">
        <v>47</v>
      </c>
      <c r="C72" s="40" t="s">
        <v>48</v>
      </c>
      <c r="D72" s="32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</row>
    <row r="73" spans="2:47" ht="19.899999999999999" customHeight="1" x14ac:dyDescent="0.25">
      <c r="B73" s="41"/>
      <c r="C73" s="28" t="s">
        <v>17</v>
      </c>
      <c r="D73" s="32">
        <v>1</v>
      </c>
      <c r="E73" s="19">
        <v>1</v>
      </c>
      <c r="F73" s="19"/>
      <c r="G73" s="19"/>
      <c r="H73" s="19"/>
      <c r="I73" s="19"/>
      <c r="J73" s="19">
        <v>1</v>
      </c>
      <c r="K73" s="19"/>
      <c r="L73" s="19"/>
      <c r="M73" s="19"/>
      <c r="N73" s="19"/>
      <c r="O73" s="19">
        <v>1</v>
      </c>
      <c r="P73" s="19"/>
      <c r="Q73" s="19"/>
      <c r="R73" s="19"/>
      <c r="S73" s="19"/>
      <c r="T73" s="19">
        <v>1</v>
      </c>
      <c r="U73" s="19">
        <v>1</v>
      </c>
      <c r="V73" s="19">
        <v>1</v>
      </c>
      <c r="W73" s="19"/>
      <c r="X73" s="19">
        <v>1</v>
      </c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</row>
    <row r="74" spans="2:47" ht="19.899999999999999" customHeight="1" x14ac:dyDescent="0.25">
      <c r="B74" s="23"/>
      <c r="C74" s="30" t="s">
        <v>49</v>
      </c>
      <c r="D74" s="24">
        <v>1</v>
      </c>
      <c r="E74" s="19">
        <v>1</v>
      </c>
      <c r="F74" s="19"/>
      <c r="G74" s="19"/>
      <c r="H74" s="19"/>
      <c r="I74" s="19"/>
      <c r="J74" s="19">
        <v>1</v>
      </c>
      <c r="K74" s="19"/>
      <c r="L74" s="19"/>
      <c r="M74" s="19"/>
      <c r="N74" s="19"/>
      <c r="O74" s="19">
        <v>1</v>
      </c>
      <c r="P74" s="19"/>
      <c r="Q74" s="19"/>
      <c r="R74" s="19"/>
      <c r="S74" s="19"/>
      <c r="T74" s="19">
        <v>1</v>
      </c>
      <c r="U74" s="19">
        <v>1</v>
      </c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</row>
    <row r="75" spans="2:47" ht="19.899999999999999" customHeight="1" x14ac:dyDescent="0.25">
      <c r="B75" s="23"/>
      <c r="C75" s="30" t="s">
        <v>13</v>
      </c>
      <c r="D75" s="32">
        <v>1</v>
      </c>
      <c r="E75" s="19">
        <v>1</v>
      </c>
      <c r="F75" s="19"/>
      <c r="G75" s="19"/>
      <c r="H75" s="19"/>
      <c r="I75" s="19"/>
      <c r="J75" s="19">
        <v>1</v>
      </c>
      <c r="K75" s="19"/>
      <c r="L75" s="19"/>
      <c r="M75" s="19"/>
      <c r="N75" s="19"/>
      <c r="O75" s="19">
        <v>1</v>
      </c>
      <c r="P75" s="19">
        <v>1</v>
      </c>
      <c r="Q75" s="19"/>
      <c r="R75" s="19"/>
      <c r="S75" s="19"/>
      <c r="T75" s="19">
        <v>1</v>
      </c>
      <c r="U75" s="19">
        <v>1</v>
      </c>
      <c r="V75" s="19">
        <v>1</v>
      </c>
      <c r="W75" s="19"/>
      <c r="X75" s="19">
        <v>1</v>
      </c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</row>
    <row r="76" spans="2:47" ht="19.899999999999999" customHeight="1" x14ac:dyDescent="0.25">
      <c r="B76" s="23"/>
      <c r="C76" s="30" t="s">
        <v>50</v>
      </c>
      <c r="D76" s="32">
        <v>1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</row>
    <row r="77" spans="2:47" ht="19.899999999999999" customHeight="1" x14ac:dyDescent="0.25">
      <c r="B77" s="23"/>
      <c r="C77" s="30" t="s">
        <v>51</v>
      </c>
      <c r="D77" s="32">
        <v>2</v>
      </c>
      <c r="E77" s="19">
        <v>1</v>
      </c>
      <c r="F77" s="19"/>
      <c r="G77" s="19"/>
      <c r="H77" s="19"/>
      <c r="I77" s="19"/>
      <c r="J77" s="19">
        <v>1</v>
      </c>
      <c r="K77" s="19"/>
      <c r="L77" s="19"/>
      <c r="M77" s="19"/>
      <c r="N77" s="19"/>
      <c r="O77" s="19">
        <v>1</v>
      </c>
      <c r="P77" s="19"/>
      <c r="Q77" s="19"/>
      <c r="R77" s="19"/>
      <c r="S77" s="19"/>
      <c r="T77" s="19">
        <v>1</v>
      </c>
      <c r="U77" s="19">
        <v>1</v>
      </c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</row>
    <row r="78" spans="2:47" ht="19.899999999999999" customHeight="1" x14ac:dyDescent="0.25">
      <c r="B78" s="23"/>
      <c r="C78" s="30" t="s">
        <v>52</v>
      </c>
      <c r="D78" s="32">
        <v>1</v>
      </c>
      <c r="E78" s="19">
        <v>1</v>
      </c>
      <c r="F78" s="19"/>
      <c r="G78" s="19"/>
      <c r="H78" s="19"/>
      <c r="I78" s="19"/>
      <c r="J78" s="19">
        <v>1</v>
      </c>
      <c r="K78" s="19"/>
      <c r="L78" s="19"/>
      <c r="M78" s="19"/>
      <c r="N78" s="19"/>
      <c r="O78" s="19">
        <v>1</v>
      </c>
      <c r="P78" s="19"/>
      <c r="Q78" s="19"/>
      <c r="R78" s="19"/>
      <c r="S78" s="19"/>
      <c r="T78" s="19">
        <v>1</v>
      </c>
      <c r="U78" s="19">
        <v>1</v>
      </c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</row>
    <row r="79" spans="2:47" ht="19.899999999999999" customHeight="1" x14ac:dyDescent="0.25">
      <c r="B79" s="23"/>
      <c r="C79" s="30" t="s">
        <v>53</v>
      </c>
      <c r="D79" s="24">
        <v>1</v>
      </c>
      <c r="E79" s="19">
        <v>1</v>
      </c>
      <c r="F79" s="19"/>
      <c r="G79" s="19"/>
      <c r="H79" s="19"/>
      <c r="I79" s="19"/>
      <c r="J79" s="19">
        <v>1</v>
      </c>
      <c r="K79" s="19"/>
      <c r="L79" s="19"/>
      <c r="M79" s="19"/>
      <c r="N79" s="19"/>
      <c r="O79" s="19">
        <v>1</v>
      </c>
      <c r="P79" s="19"/>
      <c r="Q79" s="19"/>
      <c r="R79" s="19"/>
      <c r="S79" s="19"/>
      <c r="T79" s="19">
        <v>1</v>
      </c>
      <c r="U79" s="19">
        <v>1</v>
      </c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</row>
    <row r="80" spans="2:47" ht="19.899999999999999" customHeight="1" x14ac:dyDescent="0.25">
      <c r="B80" s="23"/>
      <c r="C80" s="30" t="s">
        <v>54</v>
      </c>
      <c r="D80" s="32">
        <v>1</v>
      </c>
      <c r="E80" s="19">
        <v>1</v>
      </c>
      <c r="F80" s="19"/>
      <c r="G80" s="19"/>
      <c r="H80" s="19"/>
      <c r="I80" s="19"/>
      <c r="J80" s="19">
        <v>1</v>
      </c>
      <c r="K80" s="19"/>
      <c r="L80" s="19"/>
      <c r="M80" s="19"/>
      <c r="N80" s="19"/>
      <c r="O80" s="19">
        <v>1</v>
      </c>
      <c r="P80" s="19"/>
      <c r="Q80" s="19"/>
      <c r="R80" s="19"/>
      <c r="S80" s="19"/>
      <c r="T80" s="19">
        <v>1</v>
      </c>
      <c r="U80" s="19">
        <v>1</v>
      </c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</row>
    <row r="81" spans="2:47" ht="19.899999999999999" customHeight="1" x14ac:dyDescent="0.25">
      <c r="B81" s="11"/>
      <c r="C81" s="30" t="s">
        <v>55</v>
      </c>
      <c r="D81" s="22">
        <v>16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>
        <v>1</v>
      </c>
      <c r="U81" s="19">
        <v>1</v>
      </c>
      <c r="V81" s="19"/>
      <c r="W81" s="19"/>
      <c r="X81" s="19">
        <v>16</v>
      </c>
      <c r="Y81" s="19"/>
      <c r="Z81" s="19"/>
      <c r="AA81" s="19"/>
      <c r="AB81" s="19"/>
      <c r="AC81" s="19"/>
      <c r="AD81" s="19"/>
      <c r="AE81" s="19">
        <v>16</v>
      </c>
      <c r="AF81" s="19"/>
      <c r="AG81" s="19"/>
      <c r="AH81" s="19"/>
      <c r="AI81" s="19"/>
      <c r="AJ81" s="19"/>
      <c r="AK81" s="19"/>
      <c r="AL81" s="19"/>
      <c r="AM81" s="19">
        <v>16</v>
      </c>
      <c r="AN81" s="19"/>
      <c r="AO81" s="19"/>
      <c r="AP81" s="19"/>
      <c r="AQ81" s="19"/>
      <c r="AR81" s="19">
        <v>16</v>
      </c>
      <c r="AS81" s="19">
        <v>16</v>
      </c>
      <c r="AT81" s="19"/>
      <c r="AU81" s="19"/>
    </row>
    <row r="82" spans="2:47" ht="30" customHeight="1" x14ac:dyDescent="0.25">
      <c r="B82" s="11"/>
      <c r="C82" s="126" t="s">
        <v>319</v>
      </c>
      <c r="D82" s="22">
        <v>1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>
        <v>1</v>
      </c>
      <c r="U82" s="19">
        <v>1</v>
      </c>
      <c r="V82" s="19"/>
      <c r="W82" s="19"/>
      <c r="X82" s="19">
        <v>16</v>
      </c>
      <c r="Y82" s="19"/>
      <c r="Z82" s="19"/>
      <c r="AA82" s="19"/>
      <c r="AB82" s="19"/>
      <c r="AC82" s="19"/>
      <c r="AD82" s="19"/>
      <c r="AE82" s="19">
        <v>16</v>
      </c>
      <c r="AF82" s="19"/>
      <c r="AG82" s="19"/>
      <c r="AH82" s="19"/>
      <c r="AI82" s="19"/>
      <c r="AJ82" s="19"/>
      <c r="AK82" s="19"/>
      <c r="AL82" s="19"/>
      <c r="AM82" s="19">
        <v>16</v>
      </c>
      <c r="AN82" s="19"/>
      <c r="AO82" s="19"/>
      <c r="AP82" s="19"/>
      <c r="AQ82" s="19"/>
      <c r="AR82" s="19">
        <v>16</v>
      </c>
      <c r="AS82" s="19">
        <v>16</v>
      </c>
      <c r="AT82" s="19"/>
      <c r="AU82" s="19"/>
    </row>
    <row r="83" spans="2:47" ht="19.899999999999999" customHeight="1" x14ac:dyDescent="0.25">
      <c r="B83" s="11"/>
      <c r="C83" s="30" t="s">
        <v>56</v>
      </c>
      <c r="D83" s="22">
        <v>1</v>
      </c>
      <c r="E83" s="19">
        <v>1</v>
      </c>
      <c r="F83" s="19"/>
      <c r="G83" s="19"/>
      <c r="H83" s="19"/>
      <c r="I83" s="19"/>
      <c r="J83" s="19">
        <v>1</v>
      </c>
      <c r="K83" s="19"/>
      <c r="L83" s="19"/>
      <c r="M83" s="19"/>
      <c r="N83" s="19"/>
      <c r="O83" s="19"/>
      <c r="P83" s="19"/>
      <c r="Q83" s="19"/>
      <c r="R83" s="19">
        <v>1</v>
      </c>
      <c r="S83" s="19">
        <v>1</v>
      </c>
      <c r="T83" s="19">
        <v>1</v>
      </c>
      <c r="U83" s="19">
        <v>1</v>
      </c>
      <c r="V83" s="19"/>
      <c r="W83" s="19"/>
      <c r="X83" s="19">
        <v>1</v>
      </c>
      <c r="Y83" s="19"/>
      <c r="Z83" s="19"/>
      <c r="AA83" s="19">
        <v>1</v>
      </c>
      <c r="AB83" s="19">
        <v>1</v>
      </c>
      <c r="AC83" s="19"/>
      <c r="AD83" s="19"/>
      <c r="AE83" s="19">
        <v>1</v>
      </c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>
        <v>1</v>
      </c>
      <c r="AS83" s="19">
        <v>1</v>
      </c>
      <c r="AT83" s="19"/>
      <c r="AU83" s="19"/>
    </row>
    <row r="84" spans="2:47" ht="19.899999999999999" customHeight="1" x14ac:dyDescent="0.25">
      <c r="B84" s="23"/>
      <c r="C84" s="25" t="s">
        <v>10</v>
      </c>
      <c r="D84" s="26">
        <f>SUM(D73:D83)</f>
        <v>27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</row>
    <row r="85" spans="2:47" ht="19.899999999999999" customHeight="1" x14ac:dyDescent="0.25">
      <c r="B85" s="42"/>
      <c r="C85" s="25" t="s">
        <v>57</v>
      </c>
      <c r="D85" s="39">
        <f>D10+D12+D13+D14+D21+D27+D32+D38+D46+D53+D57+D59+D60+D61+D62+D73+D74+D75+D76+D77+D78+D79+D80</f>
        <v>40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</row>
    <row r="86" spans="2:47" ht="19.899999999999999" customHeight="1" x14ac:dyDescent="0.25">
      <c r="B86" s="42"/>
      <c r="C86" s="133" t="s">
        <v>317</v>
      </c>
      <c r="D86" s="3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</row>
    <row r="87" spans="2:47" ht="19.899999999999999" customHeight="1" x14ac:dyDescent="0.25">
      <c r="B87" s="42"/>
      <c r="C87" s="126" t="s">
        <v>318</v>
      </c>
      <c r="D87" s="39">
        <v>1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</row>
    <row r="88" spans="2:47" ht="19.899999999999999" customHeight="1" x14ac:dyDescent="0.25">
      <c r="B88" s="42"/>
      <c r="C88" s="25"/>
      <c r="D88" s="3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</row>
    <row r="89" spans="2:47" ht="19.899999999999999" customHeight="1" x14ac:dyDescent="0.25">
      <c r="B89" s="42"/>
      <c r="C89" s="25"/>
      <c r="D89" s="3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</row>
    <row r="90" spans="2:47" ht="35.25" customHeight="1" x14ac:dyDescent="0.25">
      <c r="B90" s="11">
        <v>10</v>
      </c>
      <c r="C90" s="12" t="s">
        <v>58</v>
      </c>
      <c r="D90" s="22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</row>
    <row r="91" spans="2:47" ht="19.899999999999999" customHeight="1" x14ac:dyDescent="0.25">
      <c r="B91" s="11"/>
      <c r="C91" s="12" t="s">
        <v>59</v>
      </c>
      <c r="D91" s="22">
        <v>1</v>
      </c>
      <c r="E91" s="19">
        <v>1</v>
      </c>
      <c r="F91" s="19"/>
      <c r="G91" s="19"/>
      <c r="H91" s="19"/>
      <c r="I91" s="19"/>
      <c r="J91" s="19">
        <v>1</v>
      </c>
      <c r="K91" s="19"/>
      <c r="L91" s="19"/>
      <c r="M91" s="19"/>
      <c r="N91" s="19"/>
      <c r="O91" s="19">
        <v>1</v>
      </c>
      <c r="P91" s="19">
        <v>1</v>
      </c>
      <c r="Q91" s="19"/>
      <c r="R91" s="19"/>
      <c r="S91" s="19"/>
      <c r="T91" s="19">
        <v>1</v>
      </c>
      <c r="U91" s="19">
        <v>1</v>
      </c>
      <c r="V91" s="19">
        <v>1</v>
      </c>
      <c r="W91" s="19"/>
      <c r="X91" s="19">
        <v>1</v>
      </c>
      <c r="Y91" s="19"/>
      <c r="Z91" s="19"/>
      <c r="AA91" s="19">
        <v>1</v>
      </c>
      <c r="AB91" s="19">
        <v>1</v>
      </c>
      <c r="AC91" s="19"/>
      <c r="AD91" s="19"/>
      <c r="AE91" s="19">
        <v>1</v>
      </c>
      <c r="AF91" s="19">
        <v>1</v>
      </c>
      <c r="AG91" s="19"/>
      <c r="AH91" s="19"/>
      <c r="AI91" s="19"/>
      <c r="AJ91" s="19"/>
      <c r="AK91" s="19"/>
      <c r="AL91" s="19"/>
      <c r="AM91" s="19">
        <v>1</v>
      </c>
      <c r="AN91" s="19"/>
      <c r="AO91" s="19">
        <v>1</v>
      </c>
      <c r="AP91" s="19"/>
      <c r="AQ91" s="19"/>
      <c r="AR91" s="19"/>
      <c r="AS91" s="19"/>
      <c r="AT91" s="19"/>
      <c r="AU91" s="19"/>
    </row>
    <row r="92" spans="2:47" ht="19.899999999999999" customHeight="1" x14ac:dyDescent="0.25">
      <c r="B92" s="11"/>
      <c r="C92" s="43" t="s">
        <v>60</v>
      </c>
      <c r="D92" s="44">
        <v>1</v>
      </c>
      <c r="E92" s="19">
        <v>1</v>
      </c>
      <c r="F92" s="19"/>
      <c r="G92" s="19"/>
      <c r="H92" s="19"/>
      <c r="I92" s="19"/>
      <c r="J92" s="19">
        <v>1</v>
      </c>
      <c r="K92" s="19"/>
      <c r="L92" s="19"/>
      <c r="M92" s="19"/>
      <c r="N92" s="19"/>
      <c r="O92" s="19"/>
      <c r="P92" s="19"/>
      <c r="Q92" s="19"/>
      <c r="R92" s="19">
        <v>1</v>
      </c>
      <c r="S92" s="19">
        <v>1</v>
      </c>
      <c r="T92" s="19">
        <v>1</v>
      </c>
      <c r="U92" s="19">
        <v>1</v>
      </c>
      <c r="V92" s="19">
        <v>1</v>
      </c>
      <c r="W92" s="19"/>
      <c r="X92" s="19">
        <v>1</v>
      </c>
      <c r="Y92" s="19"/>
      <c r="Z92" s="19"/>
      <c r="AA92" s="19">
        <v>1</v>
      </c>
      <c r="AB92" s="19">
        <v>1</v>
      </c>
      <c r="AC92" s="19"/>
      <c r="AD92" s="19"/>
      <c r="AE92" s="19">
        <v>1</v>
      </c>
      <c r="AF92" s="19">
        <v>1</v>
      </c>
      <c r="AG92" s="19"/>
      <c r="AH92" s="19"/>
      <c r="AI92" s="19"/>
      <c r="AJ92" s="19"/>
      <c r="AK92" s="19"/>
      <c r="AL92" s="19"/>
      <c r="AM92" s="19">
        <v>1</v>
      </c>
      <c r="AN92" s="19"/>
      <c r="AO92" s="19">
        <v>1</v>
      </c>
      <c r="AP92" s="19"/>
      <c r="AQ92" s="19"/>
      <c r="AR92" s="19"/>
      <c r="AS92" s="19"/>
      <c r="AT92" s="19"/>
      <c r="AU92" s="19"/>
    </row>
    <row r="93" spans="2:47" ht="19.899999999999999" customHeight="1" x14ac:dyDescent="0.25">
      <c r="B93" s="11"/>
      <c r="C93" s="43" t="s">
        <v>61</v>
      </c>
      <c r="D93" s="44">
        <v>1</v>
      </c>
      <c r="E93" s="19">
        <v>1</v>
      </c>
      <c r="F93" s="19"/>
      <c r="G93" s="19"/>
      <c r="H93" s="19"/>
      <c r="I93" s="19"/>
      <c r="J93" s="19">
        <v>1</v>
      </c>
      <c r="K93" s="19"/>
      <c r="L93" s="19"/>
      <c r="M93" s="19"/>
      <c r="N93" s="19"/>
      <c r="O93" s="19"/>
      <c r="P93" s="19"/>
      <c r="Q93" s="19"/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/>
      <c r="X93" s="19">
        <v>1</v>
      </c>
      <c r="Y93" s="19"/>
      <c r="Z93" s="19"/>
      <c r="AA93" s="19">
        <v>1</v>
      </c>
      <c r="AB93" s="19">
        <v>1</v>
      </c>
      <c r="AC93" s="19"/>
      <c r="AD93" s="19"/>
      <c r="AE93" s="19">
        <v>1</v>
      </c>
      <c r="AF93" s="19">
        <v>1</v>
      </c>
      <c r="AG93" s="19"/>
      <c r="AH93" s="19"/>
      <c r="AI93" s="19"/>
      <c r="AJ93" s="19"/>
      <c r="AK93" s="19"/>
      <c r="AL93" s="19"/>
      <c r="AM93" s="19">
        <v>1</v>
      </c>
      <c r="AN93" s="19"/>
      <c r="AO93" s="19">
        <v>1</v>
      </c>
      <c r="AP93" s="19"/>
      <c r="AQ93" s="19"/>
      <c r="AR93" s="19"/>
      <c r="AS93" s="19"/>
      <c r="AT93" s="19"/>
      <c r="AU93" s="19"/>
    </row>
    <row r="94" spans="2:47" ht="19.899999999999999" customHeight="1" x14ac:dyDescent="0.25">
      <c r="B94" s="11"/>
      <c r="C94" s="43"/>
      <c r="D94" s="45">
        <f>SUM(D91:D93)</f>
        <v>3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</row>
    <row r="95" spans="2:47" ht="19.899999999999999" customHeight="1" x14ac:dyDescent="0.25">
      <c r="B95" s="46" t="s">
        <v>62</v>
      </c>
      <c r="C95" s="47" t="s">
        <v>63</v>
      </c>
      <c r="D95" s="22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</row>
    <row r="96" spans="2:47" ht="19.899999999999999" customHeight="1" x14ac:dyDescent="0.25">
      <c r="B96" s="11"/>
      <c r="C96" s="120" t="s">
        <v>17</v>
      </c>
      <c r="D96" s="22">
        <v>1</v>
      </c>
      <c r="E96" s="19">
        <v>1</v>
      </c>
      <c r="F96" s="19"/>
      <c r="G96" s="19"/>
      <c r="H96" s="19"/>
      <c r="I96" s="19"/>
      <c r="J96" s="19">
        <v>1</v>
      </c>
      <c r="K96" s="19"/>
      <c r="L96" s="19"/>
      <c r="M96" s="19"/>
      <c r="N96" s="19"/>
      <c r="O96" s="19">
        <v>1</v>
      </c>
      <c r="P96" s="19"/>
      <c r="Q96" s="19">
        <v>1</v>
      </c>
      <c r="R96" s="19"/>
      <c r="S96" s="19"/>
      <c r="T96" s="19">
        <v>1</v>
      </c>
      <c r="U96" s="19">
        <v>1</v>
      </c>
      <c r="V96" s="19"/>
      <c r="W96" s="19"/>
      <c r="X96" s="19">
        <v>1</v>
      </c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</row>
    <row r="97" spans="2:47" ht="19.899999999999999" customHeight="1" x14ac:dyDescent="0.25">
      <c r="B97" s="11"/>
      <c r="C97" s="120" t="s">
        <v>64</v>
      </c>
      <c r="D97" s="22">
        <v>1</v>
      </c>
      <c r="E97" s="19">
        <v>1</v>
      </c>
      <c r="F97" s="19"/>
      <c r="G97" s="19"/>
      <c r="H97" s="19"/>
      <c r="I97" s="19"/>
      <c r="J97" s="19">
        <v>1</v>
      </c>
      <c r="K97" s="19"/>
      <c r="L97" s="19"/>
      <c r="M97" s="19"/>
      <c r="N97" s="19"/>
      <c r="O97" s="19">
        <v>1</v>
      </c>
      <c r="P97" s="19"/>
      <c r="Q97" s="19">
        <v>1</v>
      </c>
      <c r="R97" s="19"/>
      <c r="S97" s="19"/>
      <c r="T97" s="19">
        <v>1</v>
      </c>
      <c r="U97" s="19">
        <v>1</v>
      </c>
      <c r="V97" s="19"/>
      <c r="W97" s="19"/>
      <c r="X97" s="19">
        <v>1</v>
      </c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</row>
    <row r="98" spans="2:47" ht="19.899999999999999" customHeight="1" x14ac:dyDescent="0.25">
      <c r="B98" s="11"/>
      <c r="C98" s="120" t="s">
        <v>65</v>
      </c>
      <c r="D98" s="22">
        <v>1</v>
      </c>
      <c r="E98" s="19">
        <v>1</v>
      </c>
      <c r="F98" s="19"/>
      <c r="G98" s="19"/>
      <c r="H98" s="19"/>
      <c r="I98" s="19"/>
      <c r="J98" s="19">
        <v>1</v>
      </c>
      <c r="K98" s="19"/>
      <c r="L98" s="19"/>
      <c r="M98" s="19"/>
      <c r="N98" s="19"/>
      <c r="O98" s="19">
        <v>1</v>
      </c>
      <c r="P98" s="19"/>
      <c r="Q98" s="19">
        <v>1</v>
      </c>
      <c r="R98" s="19"/>
      <c r="S98" s="19"/>
      <c r="T98" s="19">
        <v>1</v>
      </c>
      <c r="U98" s="19">
        <v>1</v>
      </c>
      <c r="V98" s="19"/>
      <c r="W98" s="19"/>
      <c r="X98" s="19">
        <v>1</v>
      </c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</row>
    <row r="99" spans="2:47" ht="19.899999999999999" customHeight="1" x14ac:dyDescent="0.25">
      <c r="B99" s="11"/>
      <c r="C99" s="120" t="s">
        <v>66</v>
      </c>
      <c r="D99" s="22">
        <v>1</v>
      </c>
      <c r="E99" s="19">
        <v>1</v>
      </c>
      <c r="F99" s="19"/>
      <c r="G99" s="19"/>
      <c r="H99" s="19"/>
      <c r="I99" s="19"/>
      <c r="J99" s="19">
        <v>1</v>
      </c>
      <c r="K99" s="19"/>
      <c r="L99" s="19"/>
      <c r="M99" s="19"/>
      <c r="N99" s="19"/>
      <c r="O99" s="19">
        <v>1</v>
      </c>
      <c r="P99" s="19"/>
      <c r="Q99" s="19">
        <v>1</v>
      </c>
      <c r="R99" s="19"/>
      <c r="S99" s="19"/>
      <c r="T99" s="19">
        <v>1</v>
      </c>
      <c r="U99" s="19">
        <v>1</v>
      </c>
      <c r="V99" s="19"/>
      <c r="W99" s="19"/>
      <c r="X99" s="19">
        <v>1</v>
      </c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</row>
    <row r="100" spans="2:47" ht="19.899999999999999" customHeight="1" x14ac:dyDescent="0.25">
      <c r="B100" s="11"/>
      <c r="C100" s="120" t="s">
        <v>67</v>
      </c>
      <c r="D100" s="22">
        <v>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>
        <v>5</v>
      </c>
      <c r="R100" s="19"/>
      <c r="S100" s="19"/>
      <c r="T100" s="19">
        <v>1</v>
      </c>
      <c r="U100" s="19">
        <v>1</v>
      </c>
      <c r="V100" s="19"/>
      <c r="W100" s="19"/>
      <c r="X100" s="19">
        <v>1</v>
      </c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</row>
    <row r="101" spans="2:47" ht="19.899999999999999" customHeight="1" x14ac:dyDescent="0.25">
      <c r="B101" s="11"/>
      <c r="C101" s="121" t="s">
        <v>68</v>
      </c>
      <c r="D101" s="44">
        <v>6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>
        <v>5</v>
      </c>
      <c r="R101" s="19"/>
      <c r="S101" s="19"/>
      <c r="T101" s="19">
        <v>1</v>
      </c>
      <c r="U101" s="19">
        <v>1</v>
      </c>
      <c r="V101" s="19"/>
      <c r="W101" s="19"/>
      <c r="X101" s="19">
        <v>5</v>
      </c>
      <c r="Y101" s="19"/>
      <c r="Z101" s="19"/>
      <c r="AA101" s="19">
        <v>5</v>
      </c>
      <c r="AB101" s="19">
        <v>5</v>
      </c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</row>
    <row r="102" spans="2:47" ht="19.899999999999999" customHeight="1" x14ac:dyDescent="0.25">
      <c r="B102" s="11"/>
      <c r="C102" s="121" t="s">
        <v>313</v>
      </c>
      <c r="D102" s="44">
        <v>1</v>
      </c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>
        <v>2</v>
      </c>
      <c r="R102" s="19"/>
      <c r="S102" s="19"/>
      <c r="T102" s="19">
        <v>1</v>
      </c>
      <c r="U102" s="19">
        <v>1</v>
      </c>
      <c r="V102" s="19"/>
      <c r="W102" s="19"/>
      <c r="X102" s="19">
        <v>2</v>
      </c>
      <c r="Y102" s="19"/>
      <c r="Z102" s="19"/>
      <c r="AA102" s="19">
        <v>2</v>
      </c>
      <c r="AB102" s="19">
        <v>2</v>
      </c>
      <c r="AC102" s="19"/>
      <c r="AD102" s="19"/>
      <c r="AE102" s="19">
        <v>2</v>
      </c>
      <c r="AF102" s="19">
        <v>2</v>
      </c>
      <c r="AG102" s="19"/>
      <c r="AH102" s="19"/>
      <c r="AI102" s="19"/>
      <c r="AJ102" s="19"/>
      <c r="AK102" s="19"/>
      <c r="AL102" s="19"/>
      <c r="AM102" s="19">
        <v>2</v>
      </c>
      <c r="AN102" s="19">
        <v>2</v>
      </c>
      <c r="AO102" s="19">
        <v>2</v>
      </c>
      <c r="AP102" s="19"/>
      <c r="AQ102" s="19"/>
      <c r="AR102" s="19"/>
      <c r="AS102" s="19"/>
      <c r="AT102" s="19"/>
      <c r="AU102" s="19"/>
    </row>
    <row r="103" spans="2:47" ht="19.899999999999999" customHeight="1" x14ac:dyDescent="0.25">
      <c r="B103" s="11"/>
      <c r="C103" s="49" t="s">
        <v>10</v>
      </c>
      <c r="D103" s="45">
        <f>SUM(D96:D102)</f>
        <v>16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</row>
    <row r="104" spans="2:47" ht="19.899999999999999" customHeight="1" x14ac:dyDescent="0.25">
      <c r="B104" s="46" t="s">
        <v>69</v>
      </c>
      <c r="C104" s="50" t="s">
        <v>70</v>
      </c>
      <c r="D104" s="44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</row>
    <row r="105" spans="2:47" ht="19.899999999999999" customHeight="1" x14ac:dyDescent="0.25">
      <c r="B105" s="11"/>
      <c r="C105" s="51" t="s">
        <v>71</v>
      </c>
      <c r="D105" s="44">
        <v>1</v>
      </c>
      <c r="E105" s="19">
        <v>1</v>
      </c>
      <c r="F105" s="19">
        <v>1</v>
      </c>
      <c r="G105" s="19"/>
      <c r="H105" s="19"/>
      <c r="I105" s="19"/>
      <c r="J105" s="19">
        <v>1</v>
      </c>
      <c r="K105" s="19"/>
      <c r="L105" s="19"/>
      <c r="M105" s="19"/>
      <c r="N105" s="19"/>
      <c r="O105" s="19">
        <v>1</v>
      </c>
      <c r="P105" s="19">
        <v>1</v>
      </c>
      <c r="Q105" s="19"/>
      <c r="R105" s="19"/>
      <c r="S105" s="19"/>
      <c r="T105" s="19">
        <v>1</v>
      </c>
      <c r="U105" s="19">
        <v>1</v>
      </c>
      <c r="V105" s="19">
        <v>1</v>
      </c>
      <c r="W105" s="19"/>
      <c r="X105" s="19">
        <v>1</v>
      </c>
      <c r="Y105" s="19"/>
      <c r="Z105" s="19"/>
      <c r="AA105" s="19"/>
      <c r="AB105" s="19"/>
      <c r="AC105" s="19"/>
      <c r="AD105" s="19"/>
      <c r="AE105" s="19">
        <v>1</v>
      </c>
      <c r="AF105" s="19">
        <v>1</v>
      </c>
      <c r="AG105" s="19"/>
      <c r="AH105" s="19"/>
      <c r="AI105" s="19"/>
      <c r="AJ105" s="19"/>
      <c r="AK105" s="19"/>
      <c r="AL105" s="19"/>
      <c r="AM105" s="19">
        <v>1</v>
      </c>
      <c r="AN105" s="19"/>
      <c r="AO105" s="19">
        <v>1</v>
      </c>
      <c r="AP105" s="19"/>
      <c r="AQ105" s="19"/>
      <c r="AR105" s="19"/>
      <c r="AS105" s="19"/>
      <c r="AT105" s="19"/>
      <c r="AU105" s="19"/>
    </row>
    <row r="106" spans="2:47" ht="19.899999999999999" customHeight="1" x14ac:dyDescent="0.25">
      <c r="B106" s="11"/>
      <c r="C106" s="51" t="s">
        <v>72</v>
      </c>
      <c r="D106" s="44">
        <v>1</v>
      </c>
      <c r="E106" s="19">
        <v>1</v>
      </c>
      <c r="F106" s="19"/>
      <c r="G106" s="19"/>
      <c r="H106" s="19"/>
      <c r="I106" s="19"/>
      <c r="J106" s="19">
        <v>1</v>
      </c>
      <c r="K106" s="19"/>
      <c r="L106" s="19"/>
      <c r="M106" s="19"/>
      <c r="N106" s="19"/>
      <c r="O106" s="19">
        <v>1</v>
      </c>
      <c r="P106" s="19">
        <v>1</v>
      </c>
      <c r="Q106" s="19"/>
      <c r="R106" s="19"/>
      <c r="S106" s="19"/>
      <c r="T106" s="19">
        <v>1</v>
      </c>
      <c r="U106" s="19">
        <v>1</v>
      </c>
      <c r="V106" s="19">
        <v>1</v>
      </c>
      <c r="W106" s="19"/>
      <c r="X106" s="19">
        <v>1</v>
      </c>
      <c r="Y106" s="19"/>
      <c r="Z106" s="19"/>
      <c r="AA106" s="19"/>
      <c r="AB106" s="19"/>
      <c r="AC106" s="19"/>
      <c r="AD106" s="19"/>
      <c r="AE106" s="19">
        <v>1</v>
      </c>
      <c r="AF106" s="19">
        <v>1</v>
      </c>
      <c r="AG106" s="19"/>
      <c r="AH106" s="19"/>
      <c r="AI106" s="19"/>
      <c r="AJ106" s="19"/>
      <c r="AK106" s="19"/>
      <c r="AL106" s="19"/>
      <c r="AM106" s="19">
        <v>1</v>
      </c>
      <c r="AN106" s="19"/>
      <c r="AO106" s="19"/>
      <c r="AP106" s="19"/>
      <c r="AQ106" s="19"/>
      <c r="AR106" s="19"/>
      <c r="AS106" s="19"/>
      <c r="AT106" s="19"/>
      <c r="AU106" s="19"/>
    </row>
    <row r="107" spans="2:47" ht="19.899999999999999" customHeight="1" x14ac:dyDescent="0.25">
      <c r="B107" s="11"/>
      <c r="C107" s="51" t="s">
        <v>73</v>
      </c>
      <c r="D107" s="44">
        <v>1</v>
      </c>
      <c r="E107" s="19">
        <v>1</v>
      </c>
      <c r="F107" s="19">
        <v>1</v>
      </c>
      <c r="G107" s="19"/>
      <c r="H107" s="19"/>
      <c r="I107" s="19"/>
      <c r="J107" s="19">
        <v>1</v>
      </c>
      <c r="K107" s="19"/>
      <c r="L107" s="19"/>
      <c r="M107" s="19"/>
      <c r="N107" s="19"/>
      <c r="O107" s="19">
        <v>1</v>
      </c>
      <c r="P107" s="19">
        <v>1</v>
      </c>
      <c r="Q107" s="19"/>
      <c r="R107" s="19"/>
      <c r="S107" s="19"/>
      <c r="T107" s="19">
        <v>1</v>
      </c>
      <c r="U107" s="19">
        <v>1</v>
      </c>
      <c r="V107" s="19">
        <v>1</v>
      </c>
      <c r="W107" s="19"/>
      <c r="X107" s="19">
        <v>1</v>
      </c>
      <c r="Y107" s="19"/>
      <c r="Z107" s="19"/>
      <c r="AA107" s="19"/>
      <c r="AB107" s="19"/>
      <c r="AC107" s="19"/>
      <c r="AD107" s="19"/>
      <c r="AE107" s="19">
        <v>1</v>
      </c>
      <c r="AF107" s="19">
        <v>1</v>
      </c>
      <c r="AG107" s="19"/>
      <c r="AH107" s="19"/>
      <c r="AI107" s="19"/>
      <c r="AJ107" s="19"/>
      <c r="AK107" s="19"/>
      <c r="AL107" s="19"/>
      <c r="AM107" s="19">
        <v>1</v>
      </c>
      <c r="AN107" s="19"/>
      <c r="AO107" s="19">
        <v>1</v>
      </c>
      <c r="AP107" s="19"/>
      <c r="AQ107" s="19"/>
      <c r="AR107" s="19"/>
      <c r="AS107" s="19"/>
      <c r="AT107" s="19"/>
      <c r="AU107" s="19"/>
    </row>
    <row r="108" spans="2:47" ht="19.899999999999999" customHeight="1" x14ac:dyDescent="0.25">
      <c r="B108" s="11"/>
      <c r="C108" s="51" t="s">
        <v>74</v>
      </c>
      <c r="D108" s="44">
        <v>1</v>
      </c>
      <c r="E108" s="19">
        <v>1</v>
      </c>
      <c r="F108" s="19">
        <v>1</v>
      </c>
      <c r="G108" s="19"/>
      <c r="H108" s="19"/>
      <c r="I108" s="19"/>
      <c r="J108" s="19">
        <v>1</v>
      </c>
      <c r="K108" s="19"/>
      <c r="L108" s="19"/>
      <c r="M108" s="19"/>
      <c r="N108" s="19"/>
      <c r="O108" s="19"/>
      <c r="P108" s="19"/>
      <c r="Q108" s="19"/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/>
      <c r="X108" s="19">
        <v>1</v>
      </c>
      <c r="Y108" s="19"/>
      <c r="Z108" s="19"/>
      <c r="AA108" s="19"/>
      <c r="AB108" s="19"/>
      <c r="AC108" s="19"/>
      <c r="AD108" s="19"/>
      <c r="AE108" s="19">
        <v>1</v>
      </c>
      <c r="AF108" s="19">
        <v>1</v>
      </c>
      <c r="AG108" s="19"/>
      <c r="AH108" s="19"/>
      <c r="AI108" s="19"/>
      <c r="AJ108" s="19"/>
      <c r="AK108" s="19"/>
      <c r="AL108" s="19"/>
      <c r="AM108" s="19">
        <v>1</v>
      </c>
      <c r="AN108" s="19"/>
      <c r="AO108" s="19">
        <v>1</v>
      </c>
      <c r="AP108" s="19"/>
      <c r="AQ108" s="19"/>
      <c r="AR108" s="19"/>
      <c r="AS108" s="19"/>
      <c r="AT108" s="19"/>
      <c r="AU108" s="19"/>
    </row>
    <row r="109" spans="2:47" ht="19.899999999999999" customHeight="1" x14ac:dyDescent="0.25">
      <c r="B109" s="11"/>
      <c r="C109" s="49" t="s">
        <v>10</v>
      </c>
      <c r="D109" s="45">
        <f>SUM(D105:D108)</f>
        <v>4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</row>
    <row r="110" spans="2:47" ht="19.899999999999999" customHeight="1" x14ac:dyDescent="0.25">
      <c r="B110" s="11"/>
      <c r="C110" s="52" t="s">
        <v>75</v>
      </c>
      <c r="D110" s="53">
        <f>D94+D103+D109</f>
        <v>23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</row>
    <row r="111" spans="2:47" ht="19.899999999999999" customHeight="1" x14ac:dyDescent="0.25">
      <c r="B111" s="11"/>
      <c r="C111" s="49"/>
      <c r="D111" s="45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</row>
    <row r="112" spans="2:47" ht="19.899999999999999" customHeight="1" x14ac:dyDescent="0.25">
      <c r="B112" s="59">
        <v>11</v>
      </c>
      <c r="C112" s="60" t="s">
        <v>76</v>
      </c>
      <c r="D112" s="61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</row>
    <row r="113" spans="2:47" ht="19.899999999999999" customHeight="1" x14ac:dyDescent="0.25">
      <c r="B113" s="66" t="s">
        <v>77</v>
      </c>
      <c r="C113" s="96" t="s">
        <v>78</v>
      </c>
      <c r="D113" s="97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</row>
    <row r="114" spans="2:47" ht="19.899999999999999" customHeight="1" x14ac:dyDescent="0.25">
      <c r="B114" s="59"/>
      <c r="C114" s="98" t="s">
        <v>79</v>
      </c>
      <c r="D114" s="63">
        <v>1</v>
      </c>
      <c r="E114" s="19">
        <v>1</v>
      </c>
      <c r="F114" s="19"/>
      <c r="G114" s="19">
        <v>1</v>
      </c>
      <c r="H114" s="19"/>
      <c r="I114" s="19"/>
      <c r="J114" s="19">
        <v>1</v>
      </c>
      <c r="K114" s="19"/>
      <c r="L114" s="19"/>
      <c r="M114" s="19"/>
      <c r="N114" s="19"/>
      <c r="O114" s="19">
        <v>1</v>
      </c>
      <c r="P114" s="19">
        <v>1</v>
      </c>
      <c r="Q114" s="19"/>
      <c r="R114" s="19"/>
      <c r="S114" s="19"/>
      <c r="T114" s="19">
        <v>1</v>
      </c>
      <c r="U114" s="19">
        <v>1</v>
      </c>
      <c r="V114" s="19">
        <v>1</v>
      </c>
      <c r="W114" s="19">
        <v>1</v>
      </c>
      <c r="X114" s="19"/>
      <c r="Y114" s="19">
        <v>1</v>
      </c>
      <c r="Z114" s="19">
        <v>1</v>
      </c>
      <c r="AA114" s="19"/>
      <c r="AB114" s="19"/>
      <c r="AC114" s="19"/>
      <c r="AD114" s="19">
        <v>1</v>
      </c>
      <c r="AE114" s="19">
        <v>1</v>
      </c>
      <c r="AF114" s="19"/>
      <c r="AG114" s="19"/>
      <c r="AH114" s="19"/>
      <c r="AI114" s="19"/>
      <c r="AJ114" s="19">
        <v>1</v>
      </c>
      <c r="AK114" s="19">
        <v>1</v>
      </c>
      <c r="AL114" s="19">
        <v>1</v>
      </c>
      <c r="AM114" s="19">
        <v>1</v>
      </c>
      <c r="AN114" s="19"/>
      <c r="AO114" s="19"/>
      <c r="AP114" s="19"/>
      <c r="AQ114" s="19"/>
      <c r="AR114" s="19">
        <v>1</v>
      </c>
      <c r="AS114" s="19"/>
      <c r="AT114" s="19">
        <v>1</v>
      </c>
      <c r="AU114" s="19">
        <v>1</v>
      </c>
    </row>
    <row r="115" spans="2:47" ht="19.899999999999999" customHeight="1" x14ac:dyDescent="0.25">
      <c r="B115" s="59"/>
      <c r="C115" s="48" t="s">
        <v>80</v>
      </c>
      <c r="D115" s="61">
        <v>1</v>
      </c>
      <c r="E115" s="19">
        <v>1</v>
      </c>
      <c r="F115" s="19"/>
      <c r="G115" s="19">
        <v>1</v>
      </c>
      <c r="H115" s="19"/>
      <c r="I115" s="19"/>
      <c r="J115" s="19">
        <v>1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>
        <v>1</v>
      </c>
      <c r="U115" s="19">
        <v>1</v>
      </c>
      <c r="V115" s="19"/>
      <c r="W115" s="19"/>
      <c r="X115" s="19">
        <v>1</v>
      </c>
      <c r="Y115" s="19">
        <v>1</v>
      </c>
      <c r="Z115" s="19">
        <v>1</v>
      </c>
      <c r="AA115" s="19"/>
      <c r="AB115" s="19"/>
      <c r="AC115" s="19"/>
      <c r="AD115" s="19">
        <v>1</v>
      </c>
      <c r="AE115" s="19"/>
      <c r="AF115" s="19"/>
      <c r="AG115" s="19"/>
      <c r="AH115" s="19"/>
      <c r="AI115" s="19"/>
      <c r="AJ115" s="19">
        <v>1</v>
      </c>
      <c r="AK115" s="19">
        <v>1</v>
      </c>
      <c r="AL115" s="19">
        <v>1</v>
      </c>
      <c r="AM115" s="19">
        <v>1</v>
      </c>
      <c r="AN115" s="19"/>
      <c r="AO115" s="19"/>
      <c r="AP115" s="19"/>
      <c r="AQ115" s="19"/>
      <c r="AR115" s="19">
        <v>1</v>
      </c>
      <c r="AS115" s="19"/>
      <c r="AT115" s="19">
        <v>1</v>
      </c>
      <c r="AU115" s="19">
        <v>1</v>
      </c>
    </row>
    <row r="116" spans="2:47" ht="19.899999999999999" customHeight="1" x14ac:dyDescent="0.25">
      <c r="B116" s="59"/>
      <c r="C116" s="48" t="s">
        <v>81</v>
      </c>
      <c r="D116" s="61">
        <v>5</v>
      </c>
      <c r="E116" s="19">
        <v>4</v>
      </c>
      <c r="F116" s="19"/>
      <c r="G116" s="19">
        <v>4</v>
      </c>
      <c r="H116" s="19"/>
      <c r="I116" s="19"/>
      <c r="J116" s="19">
        <v>4</v>
      </c>
      <c r="K116" s="19"/>
      <c r="L116" s="19"/>
      <c r="M116" s="19"/>
      <c r="N116" s="19">
        <v>4</v>
      </c>
      <c r="O116" s="19"/>
      <c r="P116" s="19"/>
      <c r="Q116" s="19"/>
      <c r="R116" s="19"/>
      <c r="S116" s="19"/>
      <c r="T116" s="19">
        <v>4</v>
      </c>
      <c r="U116" s="19">
        <v>4</v>
      </c>
      <c r="V116" s="19"/>
      <c r="W116" s="19"/>
      <c r="X116" s="19">
        <v>4</v>
      </c>
      <c r="Y116" s="19">
        <v>4</v>
      </c>
      <c r="Z116" s="19">
        <v>4</v>
      </c>
      <c r="AA116" s="19"/>
      <c r="AB116" s="19"/>
      <c r="AC116" s="19"/>
      <c r="AD116" s="19">
        <v>4</v>
      </c>
      <c r="AE116" s="19"/>
      <c r="AF116" s="19"/>
      <c r="AG116" s="19"/>
      <c r="AH116" s="19"/>
      <c r="AI116" s="19"/>
      <c r="AJ116" s="19">
        <v>4</v>
      </c>
      <c r="AK116" s="19">
        <v>4</v>
      </c>
      <c r="AL116" s="19">
        <v>4</v>
      </c>
      <c r="AM116" s="19">
        <v>4</v>
      </c>
      <c r="AN116" s="19"/>
      <c r="AO116" s="19"/>
      <c r="AP116" s="19"/>
      <c r="AQ116" s="19"/>
      <c r="AR116" s="19">
        <v>4</v>
      </c>
      <c r="AS116" s="19"/>
      <c r="AT116" s="19">
        <v>4</v>
      </c>
      <c r="AU116" s="19">
        <v>4</v>
      </c>
    </row>
    <row r="117" spans="2:47" ht="19.899999999999999" customHeight="1" x14ac:dyDescent="0.25">
      <c r="B117" s="59"/>
      <c r="C117" s="48" t="s">
        <v>82</v>
      </c>
      <c r="D117" s="61">
        <v>6</v>
      </c>
      <c r="E117" s="19">
        <v>6</v>
      </c>
      <c r="F117" s="19"/>
      <c r="G117" s="19">
        <v>6</v>
      </c>
      <c r="H117" s="19"/>
      <c r="I117" s="19"/>
      <c r="J117" s="19">
        <v>6</v>
      </c>
      <c r="K117" s="19"/>
      <c r="L117" s="19"/>
      <c r="M117" s="19"/>
      <c r="N117" s="19">
        <v>6</v>
      </c>
      <c r="O117" s="19"/>
      <c r="P117" s="19"/>
      <c r="Q117" s="19"/>
      <c r="R117" s="19"/>
      <c r="S117" s="19"/>
      <c r="T117" s="19">
        <v>6</v>
      </c>
      <c r="U117" s="19">
        <v>6</v>
      </c>
      <c r="V117" s="19"/>
      <c r="W117" s="19"/>
      <c r="X117" s="19"/>
      <c r="Y117" s="19">
        <v>6</v>
      </c>
      <c r="Z117" s="19">
        <v>6</v>
      </c>
      <c r="AA117" s="19"/>
      <c r="AB117" s="19"/>
      <c r="AC117" s="19"/>
      <c r="AD117" s="19">
        <v>6</v>
      </c>
      <c r="AE117" s="19">
        <v>6</v>
      </c>
      <c r="AF117" s="19"/>
      <c r="AG117" s="19"/>
      <c r="AH117" s="19"/>
      <c r="AI117" s="19"/>
      <c r="AJ117" s="19">
        <v>6</v>
      </c>
      <c r="AK117" s="19">
        <v>6</v>
      </c>
      <c r="AL117" s="19">
        <v>6</v>
      </c>
      <c r="AM117" s="19">
        <v>6</v>
      </c>
      <c r="AN117" s="19"/>
      <c r="AO117" s="19"/>
      <c r="AP117" s="19"/>
      <c r="AQ117" s="19"/>
      <c r="AR117" s="19">
        <v>6</v>
      </c>
      <c r="AS117" s="19"/>
      <c r="AT117" s="19">
        <v>6</v>
      </c>
      <c r="AU117" s="19">
        <v>6</v>
      </c>
    </row>
    <row r="118" spans="2:47" ht="19.899999999999999" customHeight="1" x14ac:dyDescent="0.25">
      <c r="B118" s="59"/>
      <c r="C118" s="48" t="s">
        <v>83</v>
      </c>
      <c r="D118" s="61">
        <v>5</v>
      </c>
      <c r="E118" s="19">
        <v>4</v>
      </c>
      <c r="F118" s="19"/>
      <c r="G118" s="19">
        <v>4</v>
      </c>
      <c r="H118" s="19"/>
      <c r="I118" s="19"/>
      <c r="J118" s="19">
        <v>4</v>
      </c>
      <c r="K118" s="19"/>
      <c r="L118" s="19"/>
      <c r="M118" s="19"/>
      <c r="N118" s="19">
        <v>4</v>
      </c>
      <c r="O118" s="19"/>
      <c r="P118" s="19"/>
      <c r="Q118" s="19"/>
      <c r="R118" s="19">
        <v>4</v>
      </c>
      <c r="S118" s="19">
        <v>4</v>
      </c>
      <c r="T118" s="19">
        <v>4</v>
      </c>
      <c r="U118" s="19">
        <v>4</v>
      </c>
      <c r="V118" s="19"/>
      <c r="W118" s="19"/>
      <c r="X118" s="19">
        <v>4</v>
      </c>
      <c r="Y118" s="19">
        <v>4</v>
      </c>
      <c r="Z118" s="19">
        <v>4</v>
      </c>
      <c r="AA118" s="19">
        <v>4</v>
      </c>
      <c r="AB118" s="19">
        <v>4</v>
      </c>
      <c r="AC118" s="19"/>
      <c r="AD118" s="19">
        <v>4</v>
      </c>
      <c r="AE118" s="19">
        <v>4</v>
      </c>
      <c r="AF118" s="19">
        <v>4</v>
      </c>
      <c r="AG118" s="19"/>
      <c r="AH118" s="19"/>
      <c r="AI118" s="19"/>
      <c r="AJ118" s="19">
        <v>4</v>
      </c>
      <c r="AK118" s="19">
        <v>4</v>
      </c>
      <c r="AL118" s="19">
        <v>4</v>
      </c>
      <c r="AM118" s="19">
        <v>4</v>
      </c>
      <c r="AN118" s="19">
        <v>4</v>
      </c>
      <c r="AO118" s="19">
        <v>4</v>
      </c>
      <c r="AP118" s="19"/>
      <c r="AQ118" s="19"/>
      <c r="AR118" s="19">
        <v>4</v>
      </c>
      <c r="AS118" s="19"/>
      <c r="AT118" s="19">
        <v>4</v>
      </c>
      <c r="AU118" s="19">
        <v>4</v>
      </c>
    </row>
    <row r="119" spans="2:47" ht="19.899999999999999" customHeight="1" x14ac:dyDescent="0.25">
      <c r="B119" s="59"/>
      <c r="C119" s="48" t="s">
        <v>84</v>
      </c>
      <c r="D119" s="61">
        <v>1</v>
      </c>
      <c r="E119" s="19">
        <v>1</v>
      </c>
      <c r="F119" s="19"/>
      <c r="G119" s="19">
        <v>1</v>
      </c>
      <c r="H119" s="19"/>
      <c r="I119" s="19"/>
      <c r="J119" s="19">
        <v>1</v>
      </c>
      <c r="K119" s="19"/>
      <c r="L119" s="19"/>
      <c r="M119" s="19"/>
      <c r="N119" s="19">
        <v>1</v>
      </c>
      <c r="O119" s="19"/>
      <c r="P119" s="19"/>
      <c r="Q119" s="19"/>
      <c r="R119" s="19">
        <v>1</v>
      </c>
      <c r="S119" s="19">
        <v>1</v>
      </c>
      <c r="T119" s="19">
        <v>1</v>
      </c>
      <c r="U119" s="19">
        <v>1</v>
      </c>
      <c r="V119" s="19"/>
      <c r="W119" s="19"/>
      <c r="X119" s="19">
        <v>1</v>
      </c>
      <c r="Y119" s="19"/>
      <c r="Z119" s="19">
        <v>1</v>
      </c>
      <c r="AA119" s="19">
        <v>1</v>
      </c>
      <c r="AB119" s="19">
        <v>1</v>
      </c>
      <c r="AC119" s="19"/>
      <c r="AD119" s="19">
        <v>1</v>
      </c>
      <c r="AE119" s="19">
        <v>1</v>
      </c>
      <c r="AF119" s="19">
        <v>1</v>
      </c>
      <c r="AG119" s="19"/>
      <c r="AH119" s="19"/>
      <c r="AI119" s="19"/>
      <c r="AJ119" s="19">
        <v>1</v>
      </c>
      <c r="AK119" s="19">
        <v>1</v>
      </c>
      <c r="AL119" s="19">
        <v>1</v>
      </c>
      <c r="AM119" s="19">
        <v>1</v>
      </c>
      <c r="AN119" s="19"/>
      <c r="AO119" s="19">
        <v>1</v>
      </c>
      <c r="AP119" s="19"/>
      <c r="AQ119" s="19"/>
      <c r="AR119" s="19"/>
      <c r="AS119" s="19"/>
      <c r="AT119" s="19"/>
      <c r="AU119" s="19"/>
    </row>
    <row r="120" spans="2:47" ht="19.899999999999999" customHeight="1" x14ac:dyDescent="0.25">
      <c r="B120" s="59"/>
      <c r="C120" s="48" t="s">
        <v>85</v>
      </c>
      <c r="D120" s="61">
        <v>9</v>
      </c>
      <c r="E120" s="19">
        <v>9</v>
      </c>
      <c r="F120" s="19"/>
      <c r="G120" s="19"/>
      <c r="H120" s="19"/>
      <c r="I120" s="19"/>
      <c r="J120" s="19">
        <v>9</v>
      </c>
      <c r="K120" s="19"/>
      <c r="L120" s="19"/>
      <c r="M120" s="19"/>
      <c r="N120" s="19"/>
      <c r="O120" s="19"/>
      <c r="P120" s="19"/>
      <c r="Q120" s="19"/>
      <c r="R120" s="19">
        <v>9</v>
      </c>
      <c r="S120" s="19">
        <v>9</v>
      </c>
      <c r="T120" s="19">
        <v>9</v>
      </c>
      <c r="U120" s="19">
        <v>9</v>
      </c>
      <c r="V120" s="19"/>
      <c r="W120" s="19"/>
      <c r="X120" s="19">
        <v>9</v>
      </c>
      <c r="Y120" s="19"/>
      <c r="Z120" s="19">
        <v>9</v>
      </c>
      <c r="AA120" s="19">
        <v>9</v>
      </c>
      <c r="AB120" s="19">
        <v>9</v>
      </c>
      <c r="AC120" s="19"/>
      <c r="AD120" s="19"/>
      <c r="AE120" s="19">
        <v>9</v>
      </c>
      <c r="AF120" s="19">
        <v>9</v>
      </c>
      <c r="AG120" s="19"/>
      <c r="AH120" s="19"/>
      <c r="AI120" s="19"/>
      <c r="AJ120" s="19">
        <v>9</v>
      </c>
      <c r="AK120" s="19">
        <v>9</v>
      </c>
      <c r="AL120" s="19">
        <v>9</v>
      </c>
      <c r="AM120" s="19">
        <v>9</v>
      </c>
      <c r="AN120" s="19">
        <v>9</v>
      </c>
      <c r="AO120" s="19">
        <v>9</v>
      </c>
      <c r="AP120" s="19"/>
      <c r="AQ120" s="19">
        <v>9</v>
      </c>
      <c r="AR120" s="19">
        <v>9</v>
      </c>
      <c r="AS120" s="19"/>
      <c r="AT120" s="19"/>
      <c r="AU120" s="19"/>
    </row>
    <row r="121" spans="2:47" ht="19.899999999999999" customHeight="1" x14ac:dyDescent="0.25">
      <c r="B121" s="99"/>
      <c r="C121" s="62" t="s">
        <v>10</v>
      </c>
      <c r="D121" s="63">
        <f>SUM(D114:D120)</f>
        <v>28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</row>
    <row r="122" spans="2:47" ht="25.5" x14ac:dyDescent="0.25">
      <c r="B122" s="122"/>
      <c r="C122" s="123" t="s">
        <v>254</v>
      </c>
      <c r="D122" s="45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</row>
    <row r="123" spans="2:47" ht="19.899999999999999" customHeight="1" x14ac:dyDescent="0.25">
      <c r="B123" s="122"/>
      <c r="C123" s="125" t="s">
        <v>85</v>
      </c>
      <c r="D123" s="61">
        <v>1</v>
      </c>
      <c r="E123" s="19">
        <v>3</v>
      </c>
      <c r="F123" s="19"/>
      <c r="G123" s="19"/>
      <c r="H123" s="19"/>
      <c r="I123" s="19"/>
      <c r="J123" s="19">
        <v>3</v>
      </c>
      <c r="K123" s="19"/>
      <c r="L123" s="19"/>
      <c r="M123" s="19"/>
      <c r="N123" s="19"/>
      <c r="O123" s="19"/>
      <c r="P123" s="19"/>
      <c r="Q123" s="19"/>
      <c r="R123" s="19">
        <v>3</v>
      </c>
      <c r="S123" s="19">
        <v>3</v>
      </c>
      <c r="T123" s="19">
        <v>3</v>
      </c>
      <c r="U123" s="19">
        <v>3</v>
      </c>
      <c r="V123" s="19"/>
      <c r="W123" s="19"/>
      <c r="X123" s="19">
        <v>3</v>
      </c>
      <c r="Y123" s="19"/>
      <c r="Z123" s="19">
        <v>3</v>
      </c>
      <c r="AA123" s="19">
        <v>3</v>
      </c>
      <c r="AB123" s="19">
        <v>3</v>
      </c>
      <c r="AC123" s="19"/>
      <c r="AD123" s="19"/>
      <c r="AE123" s="19">
        <v>3</v>
      </c>
      <c r="AF123" s="19">
        <v>3</v>
      </c>
      <c r="AG123" s="19"/>
      <c r="AH123" s="19"/>
      <c r="AI123" s="19"/>
      <c r="AJ123" s="19">
        <v>3</v>
      </c>
      <c r="AK123" s="19">
        <v>3</v>
      </c>
      <c r="AL123" s="19">
        <v>3</v>
      </c>
      <c r="AM123" s="19">
        <v>3</v>
      </c>
      <c r="AN123" s="19">
        <v>3</v>
      </c>
      <c r="AO123" s="19">
        <v>3</v>
      </c>
      <c r="AP123" s="19"/>
      <c r="AQ123" s="19">
        <v>3</v>
      </c>
      <c r="AR123" s="19">
        <v>3</v>
      </c>
      <c r="AS123" s="19"/>
      <c r="AT123" s="19"/>
      <c r="AU123" s="19"/>
    </row>
    <row r="124" spans="2:47" ht="32.25" customHeight="1" x14ac:dyDescent="0.25">
      <c r="B124" s="66"/>
      <c r="C124" s="100"/>
      <c r="D124" s="61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</row>
    <row r="125" spans="2:47" ht="32.25" customHeight="1" x14ac:dyDescent="0.25">
      <c r="B125" s="66" t="s">
        <v>86</v>
      </c>
      <c r="C125" s="100" t="s">
        <v>87</v>
      </c>
      <c r="D125" s="61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</row>
    <row r="126" spans="2:47" ht="19.899999999999999" customHeight="1" x14ac:dyDescent="0.25">
      <c r="B126" s="66"/>
      <c r="C126" s="48" t="s">
        <v>88</v>
      </c>
      <c r="D126" s="75">
        <v>1</v>
      </c>
      <c r="E126" s="19">
        <v>1</v>
      </c>
      <c r="F126" s="19"/>
      <c r="G126" s="19">
        <v>1</v>
      </c>
      <c r="H126" s="19"/>
      <c r="I126" s="19"/>
      <c r="J126" s="19">
        <v>1</v>
      </c>
      <c r="K126" s="19"/>
      <c r="L126" s="19"/>
      <c r="M126" s="19"/>
      <c r="N126" s="19">
        <v>1</v>
      </c>
      <c r="O126" s="19"/>
      <c r="P126" s="19">
        <v>1</v>
      </c>
      <c r="Q126" s="19"/>
      <c r="R126" s="19"/>
      <c r="S126" s="19"/>
      <c r="T126" s="19">
        <v>1</v>
      </c>
      <c r="U126" s="19">
        <v>1</v>
      </c>
      <c r="V126" s="19">
        <v>1</v>
      </c>
      <c r="W126" s="19">
        <v>1</v>
      </c>
      <c r="X126" s="19"/>
      <c r="Y126" s="19">
        <v>1</v>
      </c>
      <c r="Z126" s="19">
        <v>1</v>
      </c>
      <c r="AA126" s="19">
        <v>1</v>
      </c>
      <c r="AB126" s="19">
        <v>1</v>
      </c>
      <c r="AC126" s="19">
        <v>1</v>
      </c>
      <c r="AD126" s="19">
        <v>1</v>
      </c>
      <c r="AE126" s="19">
        <v>1</v>
      </c>
      <c r="AF126" s="19">
        <v>1</v>
      </c>
      <c r="AG126" s="19"/>
      <c r="AH126" s="19"/>
      <c r="AI126" s="19"/>
      <c r="AJ126" s="19">
        <v>1</v>
      </c>
      <c r="AK126" s="19">
        <v>1</v>
      </c>
      <c r="AL126" s="19">
        <v>1</v>
      </c>
      <c r="AM126" s="19">
        <v>1</v>
      </c>
      <c r="AN126" s="19"/>
      <c r="AO126" s="19">
        <v>1</v>
      </c>
      <c r="AP126" s="19"/>
      <c r="AQ126" s="19"/>
      <c r="AR126" s="19">
        <v>1</v>
      </c>
      <c r="AS126" s="19"/>
      <c r="AT126" s="19">
        <v>1</v>
      </c>
      <c r="AU126" s="19">
        <v>1</v>
      </c>
    </row>
    <row r="127" spans="2:47" ht="19.899999999999999" customHeight="1" x14ac:dyDescent="0.25">
      <c r="B127" s="66"/>
      <c r="C127" s="48" t="s">
        <v>89</v>
      </c>
      <c r="D127" s="61">
        <v>1</v>
      </c>
      <c r="E127" s="19">
        <v>1</v>
      </c>
      <c r="F127" s="19"/>
      <c r="G127" s="19">
        <v>1</v>
      </c>
      <c r="H127" s="19"/>
      <c r="I127" s="19"/>
      <c r="J127" s="19">
        <v>1</v>
      </c>
      <c r="K127" s="19"/>
      <c r="L127" s="19"/>
      <c r="M127" s="19"/>
      <c r="N127" s="19">
        <v>1</v>
      </c>
      <c r="O127" s="19"/>
      <c r="P127" s="19"/>
      <c r="Q127" s="19"/>
      <c r="R127" s="19">
        <v>1</v>
      </c>
      <c r="S127" s="19">
        <v>1</v>
      </c>
      <c r="T127" s="19">
        <v>1</v>
      </c>
      <c r="U127" s="19">
        <v>1</v>
      </c>
      <c r="V127" s="19"/>
      <c r="W127" s="19"/>
      <c r="X127" s="19">
        <v>1</v>
      </c>
      <c r="Y127" s="19">
        <v>1</v>
      </c>
      <c r="Z127" s="19">
        <v>1</v>
      </c>
      <c r="AA127" s="19">
        <v>1</v>
      </c>
      <c r="AB127" s="19">
        <v>1</v>
      </c>
      <c r="AC127" s="19">
        <v>1</v>
      </c>
      <c r="AD127" s="19">
        <v>1</v>
      </c>
      <c r="AE127" s="19">
        <v>1</v>
      </c>
      <c r="AF127" s="19">
        <v>1</v>
      </c>
      <c r="AG127" s="19"/>
      <c r="AH127" s="19"/>
      <c r="AI127" s="19"/>
      <c r="AJ127" s="19">
        <v>1</v>
      </c>
      <c r="AK127" s="19">
        <v>1</v>
      </c>
      <c r="AL127" s="19">
        <v>1</v>
      </c>
      <c r="AM127" s="19">
        <v>1</v>
      </c>
      <c r="AN127" s="19"/>
      <c r="AO127" s="19">
        <v>1</v>
      </c>
      <c r="AP127" s="19"/>
      <c r="AQ127" s="19"/>
      <c r="AR127" s="19">
        <v>1</v>
      </c>
      <c r="AS127" s="19"/>
      <c r="AT127" s="19">
        <v>1</v>
      </c>
      <c r="AU127" s="19">
        <v>1</v>
      </c>
    </row>
    <row r="128" spans="2:47" ht="19.899999999999999" customHeight="1" x14ac:dyDescent="0.25">
      <c r="B128" s="66"/>
      <c r="C128" s="48" t="s">
        <v>90</v>
      </c>
      <c r="D128" s="61">
        <v>3</v>
      </c>
      <c r="E128" s="19">
        <v>3</v>
      </c>
      <c r="F128" s="19"/>
      <c r="G128" s="19">
        <v>3</v>
      </c>
      <c r="H128" s="19"/>
      <c r="I128" s="19"/>
      <c r="J128" s="19">
        <v>3</v>
      </c>
      <c r="K128" s="19"/>
      <c r="L128" s="19"/>
      <c r="M128" s="19"/>
      <c r="N128" s="19">
        <v>3</v>
      </c>
      <c r="O128" s="19"/>
      <c r="P128" s="19"/>
      <c r="Q128" s="19"/>
      <c r="R128" s="19">
        <v>3</v>
      </c>
      <c r="S128" s="19">
        <v>3</v>
      </c>
      <c r="T128" s="19">
        <v>3</v>
      </c>
      <c r="U128" s="19">
        <v>3</v>
      </c>
      <c r="V128" s="19"/>
      <c r="W128" s="19"/>
      <c r="X128" s="19">
        <v>3</v>
      </c>
      <c r="Y128" s="19">
        <v>3</v>
      </c>
      <c r="Z128" s="19">
        <v>3</v>
      </c>
      <c r="AA128" s="19">
        <v>3</v>
      </c>
      <c r="AB128" s="19">
        <v>3</v>
      </c>
      <c r="AC128" s="19">
        <v>3</v>
      </c>
      <c r="AD128" s="19">
        <v>3</v>
      </c>
      <c r="AE128" s="19">
        <v>3</v>
      </c>
      <c r="AF128" s="19">
        <v>3</v>
      </c>
      <c r="AG128" s="19"/>
      <c r="AH128" s="19"/>
      <c r="AI128" s="19"/>
      <c r="AJ128" s="19">
        <v>3</v>
      </c>
      <c r="AK128" s="19">
        <v>3</v>
      </c>
      <c r="AL128" s="19">
        <v>3</v>
      </c>
      <c r="AM128" s="19">
        <v>3</v>
      </c>
      <c r="AN128" s="19"/>
      <c r="AO128" s="19">
        <v>3</v>
      </c>
      <c r="AP128" s="19"/>
      <c r="AQ128" s="19"/>
      <c r="AR128" s="19">
        <v>3</v>
      </c>
      <c r="AS128" s="19"/>
      <c r="AT128" s="19">
        <v>3</v>
      </c>
      <c r="AU128" s="19">
        <v>3</v>
      </c>
    </row>
    <row r="129" spans="2:47" ht="19.899999999999999" customHeight="1" x14ac:dyDescent="0.25">
      <c r="B129" s="66"/>
      <c r="C129" s="62" t="s">
        <v>10</v>
      </c>
      <c r="D129" s="63">
        <f>SUM(D126:D128)</f>
        <v>5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</row>
    <row r="130" spans="2:47" ht="19.899999999999999" customHeight="1" x14ac:dyDescent="0.25">
      <c r="B130" s="66" t="s">
        <v>91</v>
      </c>
      <c r="C130" s="101" t="s">
        <v>92</v>
      </c>
      <c r="D130" s="61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</row>
    <row r="131" spans="2:47" ht="19.899999999999999" customHeight="1" x14ac:dyDescent="0.25">
      <c r="B131" s="59"/>
      <c r="C131" s="48" t="s">
        <v>79</v>
      </c>
      <c r="D131" s="61">
        <v>1</v>
      </c>
      <c r="E131" s="19">
        <v>1</v>
      </c>
      <c r="F131" s="19"/>
      <c r="G131" s="19"/>
      <c r="H131" s="19"/>
      <c r="I131" s="19"/>
      <c r="J131" s="19">
        <v>1</v>
      </c>
      <c r="K131" s="19"/>
      <c r="L131" s="19"/>
      <c r="M131" s="19"/>
      <c r="N131" s="19">
        <v>1</v>
      </c>
      <c r="O131" s="19"/>
      <c r="P131" s="19">
        <v>1</v>
      </c>
      <c r="Q131" s="19"/>
      <c r="R131" s="19"/>
      <c r="S131" s="19"/>
      <c r="T131" s="19">
        <v>1</v>
      </c>
      <c r="U131" s="19">
        <v>1</v>
      </c>
      <c r="V131" s="19">
        <v>1</v>
      </c>
      <c r="W131" s="19">
        <v>1</v>
      </c>
      <c r="X131" s="19"/>
      <c r="Y131" s="19">
        <v>1</v>
      </c>
      <c r="Z131" s="19">
        <v>1</v>
      </c>
      <c r="AA131" s="19"/>
      <c r="AB131" s="19"/>
      <c r="AC131" s="19"/>
      <c r="AD131" s="19">
        <v>1</v>
      </c>
      <c r="AE131" s="19">
        <v>1</v>
      </c>
      <c r="AF131" s="19">
        <v>1</v>
      </c>
      <c r="AG131" s="19"/>
      <c r="AH131" s="19"/>
      <c r="AI131" s="19"/>
      <c r="AJ131" s="19"/>
      <c r="AK131" s="19"/>
      <c r="AL131" s="19">
        <v>1</v>
      </c>
      <c r="AM131" s="19">
        <v>1</v>
      </c>
      <c r="AN131" s="19"/>
      <c r="AO131" s="19">
        <v>1</v>
      </c>
      <c r="AP131" s="19"/>
      <c r="AQ131" s="19"/>
      <c r="AR131" s="19"/>
      <c r="AS131" s="19"/>
      <c r="AT131" s="19"/>
      <c r="AU131" s="19"/>
    </row>
    <row r="132" spans="2:47" ht="19.899999999999999" customHeight="1" x14ac:dyDescent="0.25">
      <c r="B132" s="66"/>
      <c r="C132" s="48" t="s">
        <v>93</v>
      </c>
      <c r="D132" s="61">
        <v>1</v>
      </c>
      <c r="E132" s="19">
        <v>1</v>
      </c>
      <c r="F132" s="19"/>
      <c r="G132" s="19"/>
      <c r="H132" s="19"/>
      <c r="I132" s="19"/>
      <c r="J132" s="19">
        <v>1</v>
      </c>
      <c r="K132" s="19"/>
      <c r="L132" s="19"/>
      <c r="M132" s="19"/>
      <c r="N132" s="19">
        <v>1</v>
      </c>
      <c r="O132" s="19"/>
      <c r="P132" s="19"/>
      <c r="Q132" s="19"/>
      <c r="R132" s="19">
        <v>1</v>
      </c>
      <c r="S132" s="19">
        <v>1</v>
      </c>
      <c r="T132" s="19">
        <v>1</v>
      </c>
      <c r="U132" s="19">
        <v>1</v>
      </c>
      <c r="V132" s="19"/>
      <c r="W132" s="19"/>
      <c r="X132" s="19">
        <v>1</v>
      </c>
      <c r="Y132" s="19"/>
      <c r="Z132" s="19">
        <v>1</v>
      </c>
      <c r="AA132" s="19">
        <v>1</v>
      </c>
      <c r="AB132" s="19">
        <v>1</v>
      </c>
      <c r="AC132" s="19"/>
      <c r="AD132" s="19">
        <v>1</v>
      </c>
      <c r="AE132" s="19">
        <v>1</v>
      </c>
      <c r="AF132" s="19">
        <v>1</v>
      </c>
      <c r="AG132" s="19"/>
      <c r="AH132" s="19"/>
      <c r="AI132" s="19"/>
      <c r="AJ132" s="19"/>
      <c r="AK132" s="19"/>
      <c r="AL132" s="19">
        <v>1</v>
      </c>
      <c r="AM132" s="19">
        <v>1</v>
      </c>
      <c r="AN132" s="19"/>
      <c r="AO132" s="19">
        <v>1</v>
      </c>
      <c r="AP132" s="19"/>
      <c r="AQ132" s="19"/>
      <c r="AR132" s="19">
        <v>1</v>
      </c>
      <c r="AS132" s="19"/>
      <c r="AT132" s="19"/>
      <c r="AU132" s="19"/>
    </row>
    <row r="133" spans="2:47" ht="19.899999999999999" customHeight="1" x14ac:dyDescent="0.25">
      <c r="B133" s="66"/>
      <c r="C133" s="62" t="s">
        <v>10</v>
      </c>
      <c r="D133" s="63">
        <f>SUM(D131:D132)</f>
        <v>2</v>
      </c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</row>
    <row r="134" spans="2:47" ht="19.899999999999999" customHeight="1" x14ac:dyDescent="0.25">
      <c r="B134" s="59"/>
      <c r="C134" s="62" t="s">
        <v>94</v>
      </c>
      <c r="D134" s="63">
        <f>D121+D129+D133</f>
        <v>35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</row>
    <row r="135" spans="2:47" ht="19.899999999999999" customHeight="1" x14ac:dyDescent="0.25">
      <c r="B135" s="76">
        <v>12</v>
      </c>
      <c r="C135" s="102" t="s">
        <v>95</v>
      </c>
      <c r="D135" s="63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</row>
    <row r="136" spans="2:47" ht="19.899999999999999" customHeight="1" x14ac:dyDescent="0.25">
      <c r="B136" s="59"/>
      <c r="C136" s="103" t="s">
        <v>17</v>
      </c>
      <c r="D136" s="63">
        <v>1</v>
      </c>
      <c r="E136" s="19">
        <v>1</v>
      </c>
      <c r="F136" s="19"/>
      <c r="G136" s="19"/>
      <c r="H136" s="19"/>
      <c r="I136" s="19"/>
      <c r="J136" s="19">
        <v>1</v>
      </c>
      <c r="K136" s="19"/>
      <c r="L136" s="19"/>
      <c r="M136" s="19"/>
      <c r="N136" s="19"/>
      <c r="O136" s="19">
        <v>1</v>
      </c>
      <c r="P136" s="19">
        <v>1</v>
      </c>
      <c r="Q136" s="19"/>
      <c r="R136" s="19"/>
      <c r="S136" s="19"/>
      <c r="T136" s="19">
        <v>1</v>
      </c>
      <c r="U136" s="19">
        <v>1</v>
      </c>
      <c r="V136" s="19">
        <v>1</v>
      </c>
      <c r="W136" s="19"/>
      <c r="X136" s="19">
        <v>1</v>
      </c>
      <c r="Y136" s="19"/>
      <c r="Z136" s="19"/>
      <c r="AA136" s="19">
        <v>1</v>
      </c>
      <c r="AB136" s="19">
        <v>1</v>
      </c>
      <c r="AC136" s="19"/>
      <c r="AD136" s="19"/>
      <c r="AE136" s="19">
        <v>1</v>
      </c>
      <c r="AF136" s="19">
        <v>1</v>
      </c>
      <c r="AG136" s="19"/>
      <c r="AH136" s="19"/>
      <c r="AI136" s="19"/>
      <c r="AJ136" s="19"/>
      <c r="AK136" s="19"/>
      <c r="AL136" s="19"/>
      <c r="AM136" s="19">
        <v>1</v>
      </c>
      <c r="AN136" s="19"/>
      <c r="AO136" s="19">
        <v>1</v>
      </c>
      <c r="AP136" s="19"/>
      <c r="AQ136" s="19"/>
      <c r="AR136" s="19"/>
      <c r="AS136" s="19"/>
      <c r="AT136" s="19"/>
      <c r="AU136" s="19"/>
    </row>
    <row r="137" spans="2:47" ht="19.899999999999999" customHeight="1" x14ac:dyDescent="0.25">
      <c r="B137" s="59"/>
      <c r="C137" s="103" t="s">
        <v>96</v>
      </c>
      <c r="D137" s="63">
        <v>1</v>
      </c>
      <c r="E137" s="19">
        <v>1</v>
      </c>
      <c r="F137" s="19"/>
      <c r="G137" s="19"/>
      <c r="H137" s="19"/>
      <c r="I137" s="19"/>
      <c r="J137" s="19">
        <v>1</v>
      </c>
      <c r="K137" s="19"/>
      <c r="L137" s="19"/>
      <c r="M137" s="19"/>
      <c r="N137" s="19"/>
      <c r="O137" s="19">
        <v>1</v>
      </c>
      <c r="P137" s="19">
        <v>1</v>
      </c>
      <c r="Q137" s="19"/>
      <c r="R137" s="19"/>
      <c r="S137" s="19"/>
      <c r="T137" s="19">
        <v>1</v>
      </c>
      <c r="U137" s="19">
        <v>1</v>
      </c>
      <c r="V137" s="19">
        <v>1</v>
      </c>
      <c r="W137" s="19"/>
      <c r="X137" s="19">
        <v>1</v>
      </c>
      <c r="Y137" s="19"/>
      <c r="Z137" s="19"/>
      <c r="AA137" s="19">
        <v>1</v>
      </c>
      <c r="AB137" s="19">
        <v>1</v>
      </c>
      <c r="AC137" s="19"/>
      <c r="AD137" s="19"/>
      <c r="AE137" s="19">
        <v>1</v>
      </c>
      <c r="AF137" s="19">
        <v>1</v>
      </c>
      <c r="AG137" s="19"/>
      <c r="AH137" s="19"/>
      <c r="AI137" s="19"/>
      <c r="AJ137" s="19"/>
      <c r="AK137" s="19"/>
      <c r="AL137" s="19"/>
      <c r="AM137" s="19">
        <v>1</v>
      </c>
      <c r="AN137" s="19"/>
      <c r="AO137" s="19">
        <v>1</v>
      </c>
      <c r="AP137" s="19"/>
      <c r="AQ137" s="19"/>
      <c r="AR137" s="19"/>
      <c r="AS137" s="19"/>
      <c r="AT137" s="19"/>
      <c r="AU137" s="19"/>
    </row>
    <row r="138" spans="2:47" ht="19.899999999999999" customHeight="1" x14ac:dyDescent="0.25">
      <c r="B138" s="59"/>
      <c r="C138" s="103" t="s">
        <v>97</v>
      </c>
      <c r="D138" s="63">
        <v>1</v>
      </c>
      <c r="E138" s="19">
        <v>1</v>
      </c>
      <c r="F138" s="19"/>
      <c r="G138" s="19"/>
      <c r="H138" s="19"/>
      <c r="I138" s="19"/>
      <c r="J138" s="19">
        <v>1</v>
      </c>
      <c r="K138" s="19"/>
      <c r="L138" s="19"/>
      <c r="M138" s="19"/>
      <c r="N138" s="19"/>
      <c r="O138" s="19">
        <v>1</v>
      </c>
      <c r="P138" s="19">
        <v>1</v>
      </c>
      <c r="Q138" s="19"/>
      <c r="R138" s="19"/>
      <c r="S138" s="19"/>
      <c r="T138" s="19">
        <v>1</v>
      </c>
      <c r="U138" s="19">
        <v>1</v>
      </c>
      <c r="V138" s="19">
        <v>1</v>
      </c>
      <c r="W138" s="19"/>
      <c r="X138" s="19">
        <v>1</v>
      </c>
      <c r="Y138" s="19"/>
      <c r="Z138" s="19"/>
      <c r="AA138" s="19">
        <v>1</v>
      </c>
      <c r="AB138" s="19">
        <v>1</v>
      </c>
      <c r="AC138" s="19"/>
      <c r="AD138" s="19"/>
      <c r="AE138" s="19">
        <v>1</v>
      </c>
      <c r="AF138" s="19">
        <v>1</v>
      </c>
      <c r="AG138" s="19"/>
      <c r="AH138" s="19"/>
      <c r="AI138" s="19"/>
      <c r="AJ138" s="19"/>
      <c r="AK138" s="19"/>
      <c r="AL138" s="19"/>
      <c r="AM138" s="19">
        <v>1</v>
      </c>
      <c r="AN138" s="19"/>
      <c r="AO138" s="19">
        <v>1</v>
      </c>
      <c r="AP138" s="19"/>
      <c r="AQ138" s="19"/>
      <c r="AR138" s="19"/>
      <c r="AS138" s="19"/>
      <c r="AT138" s="19"/>
      <c r="AU138" s="19"/>
    </row>
    <row r="139" spans="2:47" ht="19.899999999999999" customHeight="1" x14ac:dyDescent="0.25">
      <c r="B139" s="59"/>
      <c r="C139" s="103" t="s">
        <v>98</v>
      </c>
      <c r="D139" s="63">
        <v>1</v>
      </c>
      <c r="E139" s="19">
        <v>1</v>
      </c>
      <c r="F139" s="19"/>
      <c r="G139" s="19"/>
      <c r="H139" s="19"/>
      <c r="I139" s="19"/>
      <c r="J139" s="19">
        <v>1</v>
      </c>
      <c r="K139" s="19"/>
      <c r="L139" s="19"/>
      <c r="M139" s="19"/>
      <c r="N139" s="19"/>
      <c r="O139" s="19">
        <v>1</v>
      </c>
      <c r="P139" s="19">
        <v>1</v>
      </c>
      <c r="Q139" s="19"/>
      <c r="R139" s="19"/>
      <c r="S139" s="19"/>
      <c r="T139" s="19">
        <v>1</v>
      </c>
      <c r="U139" s="19">
        <v>1</v>
      </c>
      <c r="V139" s="19">
        <v>1</v>
      </c>
      <c r="W139" s="19"/>
      <c r="X139" s="19">
        <v>1</v>
      </c>
      <c r="Y139" s="19"/>
      <c r="Z139" s="19"/>
      <c r="AA139" s="19">
        <v>1</v>
      </c>
      <c r="AB139" s="19">
        <v>1</v>
      </c>
      <c r="AC139" s="19"/>
      <c r="AD139" s="19"/>
      <c r="AE139" s="19">
        <v>1</v>
      </c>
      <c r="AF139" s="19">
        <v>1</v>
      </c>
      <c r="AG139" s="19"/>
      <c r="AH139" s="19"/>
      <c r="AI139" s="19"/>
      <c r="AJ139" s="19"/>
      <c r="AK139" s="19"/>
      <c r="AL139" s="19"/>
      <c r="AM139" s="19">
        <v>1</v>
      </c>
      <c r="AN139" s="19"/>
      <c r="AO139" s="19">
        <v>1</v>
      </c>
      <c r="AP139" s="19"/>
      <c r="AQ139" s="19"/>
      <c r="AR139" s="19"/>
      <c r="AS139" s="19"/>
      <c r="AT139" s="19"/>
      <c r="AU139" s="19"/>
    </row>
    <row r="140" spans="2:47" ht="19.899999999999999" customHeight="1" x14ac:dyDescent="0.25">
      <c r="B140" s="11"/>
      <c r="C140" s="1" t="s">
        <v>99</v>
      </c>
      <c r="D140" s="45">
        <v>1</v>
      </c>
      <c r="E140" s="19">
        <v>1</v>
      </c>
      <c r="F140" s="19"/>
      <c r="G140" s="19"/>
      <c r="H140" s="19"/>
      <c r="I140" s="19"/>
      <c r="J140" s="19">
        <v>1</v>
      </c>
      <c r="K140" s="19"/>
      <c r="L140" s="19"/>
      <c r="M140" s="19"/>
      <c r="N140" s="19"/>
      <c r="O140" s="19">
        <v>1</v>
      </c>
      <c r="P140" s="19">
        <v>1</v>
      </c>
      <c r="Q140" s="19"/>
      <c r="R140" s="19"/>
      <c r="S140" s="19"/>
      <c r="T140" s="19">
        <v>1</v>
      </c>
      <c r="U140" s="19">
        <v>1</v>
      </c>
      <c r="V140" s="19">
        <v>1</v>
      </c>
      <c r="W140" s="19"/>
      <c r="X140" s="19">
        <v>1</v>
      </c>
      <c r="Y140" s="19"/>
      <c r="Z140" s="19"/>
      <c r="AA140" s="19">
        <v>1</v>
      </c>
      <c r="AB140" s="19">
        <v>1</v>
      </c>
      <c r="AC140" s="19"/>
      <c r="AD140" s="19"/>
      <c r="AE140" s="19">
        <v>1</v>
      </c>
      <c r="AF140" s="19">
        <v>1</v>
      </c>
      <c r="AG140" s="19"/>
      <c r="AH140" s="19"/>
      <c r="AI140" s="19"/>
      <c r="AJ140" s="19"/>
      <c r="AK140" s="19"/>
      <c r="AL140" s="19"/>
      <c r="AM140" s="19">
        <v>1</v>
      </c>
      <c r="AN140" s="19"/>
      <c r="AO140" s="19">
        <v>1</v>
      </c>
      <c r="AP140" s="19"/>
      <c r="AQ140" s="19"/>
      <c r="AR140" s="19"/>
      <c r="AS140" s="19"/>
      <c r="AT140" s="19"/>
      <c r="AU140" s="19"/>
    </row>
    <row r="141" spans="2:47" ht="19.899999999999999" customHeight="1" x14ac:dyDescent="0.25">
      <c r="B141" s="11"/>
      <c r="C141" s="1" t="s">
        <v>100</v>
      </c>
      <c r="D141" s="45">
        <v>1</v>
      </c>
      <c r="E141" s="19">
        <v>1</v>
      </c>
      <c r="F141" s="19"/>
      <c r="G141" s="19"/>
      <c r="H141" s="19"/>
      <c r="I141" s="19"/>
      <c r="J141" s="19">
        <v>1</v>
      </c>
      <c r="K141" s="19"/>
      <c r="L141" s="19"/>
      <c r="M141" s="19"/>
      <c r="N141" s="19"/>
      <c r="O141" s="19">
        <v>1</v>
      </c>
      <c r="P141" s="19">
        <v>1</v>
      </c>
      <c r="Q141" s="19"/>
      <c r="R141" s="19"/>
      <c r="S141" s="19"/>
      <c r="T141" s="19">
        <v>1</v>
      </c>
      <c r="U141" s="19">
        <v>1</v>
      </c>
      <c r="V141" s="19">
        <v>1</v>
      </c>
      <c r="W141" s="19"/>
      <c r="X141" s="19">
        <v>1</v>
      </c>
      <c r="Y141" s="19"/>
      <c r="Z141" s="19"/>
      <c r="AA141" s="19">
        <v>1</v>
      </c>
      <c r="AB141" s="19">
        <v>1</v>
      </c>
      <c r="AC141" s="19"/>
      <c r="AD141" s="19"/>
      <c r="AE141" s="19">
        <v>1</v>
      </c>
      <c r="AF141" s="19">
        <v>1</v>
      </c>
      <c r="AG141" s="19"/>
      <c r="AH141" s="19"/>
      <c r="AI141" s="19"/>
      <c r="AJ141" s="19"/>
      <c r="AK141" s="19"/>
      <c r="AL141" s="19"/>
      <c r="AM141" s="19">
        <v>1</v>
      </c>
      <c r="AN141" s="19"/>
      <c r="AO141" s="19">
        <v>1</v>
      </c>
      <c r="AP141" s="19"/>
      <c r="AQ141" s="19"/>
      <c r="AR141" s="19"/>
      <c r="AS141" s="19"/>
      <c r="AT141" s="19"/>
      <c r="AU141" s="19"/>
    </row>
    <row r="142" spans="2:47" ht="19.899999999999999" customHeight="1" x14ac:dyDescent="0.25">
      <c r="B142" s="11"/>
      <c r="C142" s="1" t="s">
        <v>101</v>
      </c>
      <c r="D142" s="45">
        <v>1</v>
      </c>
      <c r="E142" s="19">
        <v>1</v>
      </c>
      <c r="F142" s="19"/>
      <c r="G142" s="19"/>
      <c r="H142" s="19"/>
      <c r="I142" s="19"/>
      <c r="J142" s="19">
        <v>1</v>
      </c>
      <c r="K142" s="19"/>
      <c r="L142" s="19"/>
      <c r="M142" s="19"/>
      <c r="N142" s="19"/>
      <c r="O142" s="19">
        <v>1</v>
      </c>
      <c r="P142" s="19">
        <v>1</v>
      </c>
      <c r="Q142" s="19"/>
      <c r="R142" s="19"/>
      <c r="S142" s="19"/>
      <c r="T142" s="19">
        <v>1</v>
      </c>
      <c r="U142" s="19">
        <v>1</v>
      </c>
      <c r="V142" s="19">
        <v>1</v>
      </c>
      <c r="W142" s="19"/>
      <c r="X142" s="19">
        <v>1</v>
      </c>
      <c r="Y142" s="19"/>
      <c r="Z142" s="19"/>
      <c r="AA142" s="19">
        <v>1</v>
      </c>
      <c r="AB142" s="19">
        <v>1</v>
      </c>
      <c r="AC142" s="19"/>
      <c r="AD142" s="19"/>
      <c r="AE142" s="19">
        <v>1</v>
      </c>
      <c r="AF142" s="19">
        <v>1</v>
      </c>
      <c r="AG142" s="19"/>
      <c r="AH142" s="19"/>
      <c r="AI142" s="19"/>
      <c r="AJ142" s="19"/>
      <c r="AK142" s="19"/>
      <c r="AL142" s="19"/>
      <c r="AM142" s="19">
        <v>1</v>
      </c>
      <c r="AN142" s="19"/>
      <c r="AO142" s="19">
        <v>1</v>
      </c>
      <c r="AP142" s="19"/>
      <c r="AQ142" s="19"/>
      <c r="AR142" s="19"/>
      <c r="AS142" s="19"/>
      <c r="AT142" s="19"/>
      <c r="AU142" s="19"/>
    </row>
    <row r="143" spans="2:47" ht="19.899999999999999" customHeight="1" x14ac:dyDescent="0.25">
      <c r="B143" s="11"/>
      <c r="C143" s="49" t="s">
        <v>10</v>
      </c>
      <c r="D143" s="45">
        <f>SUM(D136:D142)</f>
        <v>7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</row>
    <row r="144" spans="2:47" ht="19.899999999999999" customHeight="1" x14ac:dyDescent="0.25">
      <c r="B144" s="46" t="s">
        <v>102</v>
      </c>
      <c r="C144" s="50" t="s">
        <v>103</v>
      </c>
      <c r="D144" s="44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</row>
    <row r="145" spans="2:47" ht="19.899999999999999" customHeight="1" x14ac:dyDescent="0.25">
      <c r="B145" s="11"/>
      <c r="C145" s="51" t="s">
        <v>104</v>
      </c>
      <c r="D145" s="44">
        <v>1</v>
      </c>
      <c r="E145" s="19">
        <v>1</v>
      </c>
      <c r="F145" s="19">
        <v>1</v>
      </c>
      <c r="G145" s="19"/>
      <c r="H145" s="19">
        <v>1</v>
      </c>
      <c r="I145" s="19">
        <v>1</v>
      </c>
      <c r="J145" s="19">
        <v>1</v>
      </c>
      <c r="K145" s="19"/>
      <c r="L145" s="19"/>
      <c r="M145" s="19"/>
      <c r="N145" s="19"/>
      <c r="O145" s="19">
        <v>1</v>
      </c>
      <c r="P145" s="19">
        <v>1</v>
      </c>
      <c r="Q145" s="19"/>
      <c r="R145" s="19">
        <v>1</v>
      </c>
      <c r="S145" s="19">
        <v>1</v>
      </c>
      <c r="T145" s="19">
        <v>1</v>
      </c>
      <c r="U145" s="19">
        <v>1</v>
      </c>
      <c r="V145" s="19">
        <v>1</v>
      </c>
      <c r="W145" s="19"/>
      <c r="X145" s="19">
        <v>1</v>
      </c>
      <c r="Y145" s="19"/>
      <c r="Z145" s="19"/>
      <c r="AA145" s="19">
        <v>1</v>
      </c>
      <c r="AB145" s="19">
        <v>1</v>
      </c>
      <c r="AC145" s="19"/>
      <c r="AD145" s="19"/>
      <c r="AE145" s="19">
        <v>1</v>
      </c>
      <c r="AF145" s="19">
        <v>1</v>
      </c>
      <c r="AG145" s="19"/>
      <c r="AH145" s="19"/>
      <c r="AI145" s="19"/>
      <c r="AJ145" s="19"/>
      <c r="AK145" s="19"/>
      <c r="AL145" s="19"/>
      <c r="AM145" s="19">
        <v>1</v>
      </c>
      <c r="AN145" s="19"/>
      <c r="AO145" s="19">
        <v>1</v>
      </c>
      <c r="AP145" s="19"/>
      <c r="AQ145" s="19">
        <v>1</v>
      </c>
      <c r="AR145" s="19"/>
      <c r="AS145" s="19"/>
      <c r="AT145" s="19"/>
      <c r="AU145" s="19"/>
    </row>
    <row r="146" spans="2:47" ht="19.899999999999999" customHeight="1" x14ac:dyDescent="0.25">
      <c r="B146" s="11"/>
      <c r="C146" s="51" t="s">
        <v>105</v>
      </c>
      <c r="D146" s="44">
        <v>8</v>
      </c>
      <c r="E146" s="19">
        <v>8</v>
      </c>
      <c r="F146" s="19">
        <v>8</v>
      </c>
      <c r="G146" s="19"/>
      <c r="H146" s="19">
        <v>8</v>
      </c>
      <c r="I146" s="19">
        <v>8</v>
      </c>
      <c r="J146" s="19">
        <v>8</v>
      </c>
      <c r="K146" s="19"/>
      <c r="L146" s="19"/>
      <c r="M146" s="19"/>
      <c r="N146" s="19"/>
      <c r="O146" s="19"/>
      <c r="P146" s="19"/>
      <c r="Q146" s="19"/>
      <c r="R146" s="19">
        <v>8</v>
      </c>
      <c r="S146" s="19">
        <v>8</v>
      </c>
      <c r="T146" s="19">
        <v>1</v>
      </c>
      <c r="U146" s="19">
        <v>1</v>
      </c>
      <c r="V146" s="19">
        <v>8</v>
      </c>
      <c r="W146" s="19"/>
      <c r="X146" s="19">
        <v>8</v>
      </c>
      <c r="Y146" s="19"/>
      <c r="Z146" s="19"/>
      <c r="AA146" s="19">
        <v>8</v>
      </c>
      <c r="AB146" s="19">
        <v>8</v>
      </c>
      <c r="AC146" s="19"/>
      <c r="AD146" s="19"/>
      <c r="AE146" s="19">
        <v>8</v>
      </c>
      <c r="AF146" s="19">
        <v>8</v>
      </c>
      <c r="AG146" s="19"/>
      <c r="AH146" s="19"/>
      <c r="AI146" s="19"/>
      <c r="AJ146" s="19"/>
      <c r="AK146" s="19"/>
      <c r="AL146" s="19"/>
      <c r="AM146" s="19">
        <v>8</v>
      </c>
      <c r="AN146" s="19"/>
      <c r="AO146" s="19">
        <v>8</v>
      </c>
      <c r="AP146" s="19">
        <v>8</v>
      </c>
      <c r="AQ146" s="19">
        <v>8</v>
      </c>
      <c r="AR146" s="19"/>
      <c r="AS146" s="19"/>
      <c r="AT146" s="19"/>
      <c r="AU146" s="19"/>
    </row>
    <row r="147" spans="2:47" ht="19.899999999999999" customHeight="1" x14ac:dyDescent="0.25">
      <c r="B147" s="11"/>
      <c r="C147" s="49" t="s">
        <v>106</v>
      </c>
      <c r="D147" s="45">
        <f>SUM(D145:D146)</f>
        <v>9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</row>
    <row r="148" spans="2:47" ht="19.899999999999999" customHeight="1" x14ac:dyDescent="0.25">
      <c r="B148" s="11"/>
      <c r="C148" s="49" t="s">
        <v>94</v>
      </c>
      <c r="D148" s="45">
        <f>D143+D147</f>
        <v>16</v>
      </c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</row>
    <row r="149" spans="2:47" ht="19.899999999999999" customHeight="1" x14ac:dyDescent="0.25">
      <c r="B149" s="54">
        <v>12</v>
      </c>
      <c r="C149" s="55" t="s">
        <v>225</v>
      </c>
      <c r="D149" s="45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</row>
    <row r="150" spans="2:47" ht="19.899999999999999" customHeight="1" x14ac:dyDescent="0.25">
      <c r="B150" s="11"/>
      <c r="C150" s="1" t="s">
        <v>226</v>
      </c>
      <c r="D150" s="45">
        <v>1</v>
      </c>
      <c r="E150" s="19">
        <v>1</v>
      </c>
      <c r="F150" s="19"/>
      <c r="G150" s="19"/>
      <c r="H150" s="19"/>
      <c r="I150" s="19"/>
      <c r="J150" s="19">
        <v>1</v>
      </c>
      <c r="K150" s="19"/>
      <c r="L150" s="19"/>
      <c r="M150" s="19"/>
      <c r="N150" s="19"/>
      <c r="O150" s="19">
        <v>1</v>
      </c>
      <c r="P150" s="19">
        <v>1</v>
      </c>
      <c r="Q150" s="19"/>
      <c r="R150" s="19"/>
      <c r="S150" s="19"/>
      <c r="T150" s="19">
        <v>1</v>
      </c>
      <c r="U150" s="19">
        <v>1</v>
      </c>
      <c r="V150" s="19">
        <v>1</v>
      </c>
      <c r="W150" s="19">
        <v>1</v>
      </c>
      <c r="X150" s="19"/>
      <c r="Y150" s="19"/>
      <c r="Z150" s="19"/>
      <c r="AA150" s="19">
        <v>1</v>
      </c>
      <c r="AB150" s="19">
        <v>1</v>
      </c>
      <c r="AC150" s="19"/>
      <c r="AD150" s="19"/>
      <c r="AE150" s="19">
        <v>1</v>
      </c>
      <c r="AF150" s="19">
        <v>1</v>
      </c>
      <c r="AG150" s="19"/>
      <c r="AH150" s="19"/>
      <c r="AI150" s="19"/>
      <c r="AJ150" s="19"/>
      <c r="AK150" s="19"/>
      <c r="AL150" s="19"/>
      <c r="AM150" s="19">
        <v>1</v>
      </c>
      <c r="AN150" s="19"/>
      <c r="AO150" s="19">
        <v>1</v>
      </c>
      <c r="AP150" s="19"/>
      <c r="AQ150" s="19"/>
      <c r="AR150" s="19"/>
      <c r="AS150" s="19"/>
      <c r="AT150" s="19"/>
      <c r="AU150" s="19"/>
    </row>
    <row r="151" spans="2:47" ht="19.899999999999999" customHeight="1" x14ac:dyDescent="0.25">
      <c r="B151" s="11"/>
      <c r="C151" s="1" t="s">
        <v>227</v>
      </c>
      <c r="D151" s="45">
        <v>5</v>
      </c>
      <c r="E151" s="19">
        <v>4</v>
      </c>
      <c r="F151" s="19"/>
      <c r="G151" s="19"/>
      <c r="H151" s="19"/>
      <c r="I151" s="19"/>
      <c r="J151" s="19">
        <v>4</v>
      </c>
      <c r="K151" s="19"/>
      <c r="L151" s="19"/>
      <c r="M151" s="19"/>
      <c r="N151" s="19"/>
      <c r="O151" s="19">
        <v>4</v>
      </c>
      <c r="P151" s="19"/>
      <c r="Q151" s="19"/>
      <c r="R151" s="19"/>
      <c r="S151" s="19"/>
      <c r="T151" s="19">
        <v>1</v>
      </c>
      <c r="U151" s="19">
        <v>1</v>
      </c>
      <c r="V151" s="19">
        <v>4</v>
      </c>
      <c r="W151" s="19"/>
      <c r="X151" s="19">
        <v>4</v>
      </c>
      <c r="Y151" s="19"/>
      <c r="Z151" s="19"/>
      <c r="AA151" s="19"/>
      <c r="AB151" s="19"/>
      <c r="AC151" s="19"/>
      <c r="AD151" s="19"/>
      <c r="AE151" s="19">
        <v>4</v>
      </c>
      <c r="AF151" s="19"/>
      <c r="AG151" s="19"/>
      <c r="AH151" s="19"/>
      <c r="AI151" s="19"/>
      <c r="AJ151" s="19"/>
      <c r="AK151" s="19"/>
      <c r="AL151" s="19"/>
      <c r="AM151" s="19">
        <v>4</v>
      </c>
      <c r="AN151" s="19"/>
      <c r="AO151" s="19">
        <v>4</v>
      </c>
      <c r="AP151" s="19"/>
      <c r="AQ151" s="19"/>
      <c r="AR151" s="19"/>
      <c r="AS151" s="19"/>
      <c r="AT151" s="19"/>
      <c r="AU151" s="19"/>
    </row>
    <row r="152" spans="2:47" ht="19.899999999999999" customHeight="1" x14ac:dyDescent="0.25">
      <c r="B152" s="11"/>
      <c r="C152" s="1" t="s">
        <v>228</v>
      </c>
      <c r="D152" s="45">
        <v>8</v>
      </c>
      <c r="E152" s="19">
        <v>8</v>
      </c>
      <c r="F152" s="19"/>
      <c r="G152" s="19"/>
      <c r="H152" s="19"/>
      <c r="I152" s="19"/>
      <c r="J152" s="19">
        <v>8</v>
      </c>
      <c r="K152" s="19"/>
      <c r="L152" s="19"/>
      <c r="M152" s="19"/>
      <c r="N152" s="19"/>
      <c r="O152" s="19">
        <v>8</v>
      </c>
      <c r="P152" s="19"/>
      <c r="Q152" s="19"/>
      <c r="R152" s="19">
        <v>8</v>
      </c>
      <c r="S152" s="19">
        <v>8</v>
      </c>
      <c r="T152" s="19">
        <v>1</v>
      </c>
      <c r="U152" s="19">
        <v>1</v>
      </c>
      <c r="V152" s="19"/>
      <c r="W152" s="19"/>
      <c r="X152" s="19">
        <v>8</v>
      </c>
      <c r="Y152" s="19"/>
      <c r="Z152" s="19"/>
      <c r="AA152" s="19">
        <v>8</v>
      </c>
      <c r="AB152" s="19">
        <v>8</v>
      </c>
      <c r="AC152" s="19"/>
      <c r="AD152" s="19"/>
      <c r="AE152" s="19">
        <v>8</v>
      </c>
      <c r="AF152" s="19">
        <v>8</v>
      </c>
      <c r="AG152" s="19"/>
      <c r="AH152" s="19"/>
      <c r="AI152" s="19"/>
      <c r="AJ152" s="19"/>
      <c r="AK152" s="19"/>
      <c r="AL152" s="19"/>
      <c r="AM152" s="19">
        <v>8</v>
      </c>
      <c r="AN152" s="19"/>
      <c r="AO152" s="19">
        <v>8</v>
      </c>
      <c r="AP152" s="19"/>
      <c r="AQ152" s="19"/>
      <c r="AR152" s="19"/>
      <c r="AS152" s="19"/>
      <c r="AT152" s="19"/>
      <c r="AU152" s="19"/>
    </row>
    <row r="153" spans="2:47" ht="19.899999999999999" customHeight="1" x14ac:dyDescent="0.25">
      <c r="B153" s="11"/>
      <c r="C153" s="1"/>
      <c r="D153" s="45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</row>
    <row r="154" spans="2:47" ht="19.899999999999999" customHeight="1" x14ac:dyDescent="0.25">
      <c r="B154" s="59">
        <v>13</v>
      </c>
      <c r="C154" s="60" t="s">
        <v>107</v>
      </c>
      <c r="D154" s="61">
        <v>1</v>
      </c>
      <c r="E154" s="19">
        <v>1</v>
      </c>
      <c r="F154" s="19"/>
      <c r="G154" s="19"/>
      <c r="H154" s="19"/>
      <c r="I154" s="19"/>
      <c r="J154" s="19">
        <v>1</v>
      </c>
      <c r="K154" s="19"/>
      <c r="L154" s="19"/>
      <c r="M154" s="19"/>
      <c r="N154" s="19"/>
      <c r="O154" s="19">
        <v>1</v>
      </c>
      <c r="P154" s="19">
        <v>1</v>
      </c>
      <c r="Q154" s="19"/>
      <c r="R154" s="19"/>
      <c r="S154" s="19"/>
      <c r="T154" s="19">
        <v>1</v>
      </c>
      <c r="U154" s="19">
        <v>1</v>
      </c>
      <c r="V154" s="19">
        <v>1</v>
      </c>
      <c r="W154" s="19"/>
      <c r="X154" s="19">
        <v>1</v>
      </c>
      <c r="Y154" s="19"/>
      <c r="Z154" s="19"/>
      <c r="AA154" s="19">
        <v>1</v>
      </c>
      <c r="AB154" s="19">
        <v>1</v>
      </c>
      <c r="AC154" s="19"/>
      <c r="AD154" s="19"/>
      <c r="AE154" s="19">
        <v>1</v>
      </c>
      <c r="AF154" s="19">
        <v>1</v>
      </c>
      <c r="AG154" s="19"/>
      <c r="AH154" s="19"/>
      <c r="AI154" s="19"/>
      <c r="AJ154" s="19"/>
      <c r="AK154" s="19"/>
      <c r="AL154" s="19"/>
      <c r="AM154" s="19">
        <v>1</v>
      </c>
      <c r="AN154" s="19">
        <v>1</v>
      </c>
      <c r="AO154" s="19">
        <v>1</v>
      </c>
      <c r="AP154" s="19"/>
      <c r="AQ154" s="19"/>
      <c r="AR154" s="19"/>
      <c r="AS154" s="19"/>
      <c r="AT154" s="19"/>
      <c r="AU154" s="19"/>
    </row>
    <row r="155" spans="2:47" ht="19.899999999999999" customHeight="1" x14ac:dyDescent="0.25">
      <c r="B155" s="59"/>
      <c r="C155" s="62" t="s">
        <v>10</v>
      </c>
      <c r="D155" s="63">
        <f>D154</f>
        <v>1</v>
      </c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</row>
    <row r="156" spans="2:47" ht="19.899999999999999" customHeight="1" x14ac:dyDescent="0.25">
      <c r="B156" s="59">
        <v>14</v>
      </c>
      <c r="C156" s="64" t="s">
        <v>108</v>
      </c>
      <c r="D156" s="61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</row>
    <row r="157" spans="2:47" ht="19.899999999999999" customHeight="1" x14ac:dyDescent="0.25">
      <c r="B157" s="59"/>
      <c r="C157" s="65" t="s">
        <v>109</v>
      </c>
      <c r="D157" s="61">
        <v>1</v>
      </c>
      <c r="E157" s="19">
        <v>1</v>
      </c>
      <c r="F157" s="19"/>
      <c r="G157" s="19"/>
      <c r="H157" s="19"/>
      <c r="I157" s="19"/>
      <c r="J157" s="19">
        <v>1</v>
      </c>
      <c r="K157" s="19"/>
      <c r="L157" s="19"/>
      <c r="M157" s="19"/>
      <c r="N157" s="19"/>
      <c r="O157" s="19">
        <v>1</v>
      </c>
      <c r="P157" s="19">
        <v>1</v>
      </c>
      <c r="Q157" s="19"/>
      <c r="R157" s="19"/>
      <c r="S157" s="19"/>
      <c r="T157" s="19">
        <v>1</v>
      </c>
      <c r="U157" s="19">
        <v>1</v>
      </c>
      <c r="V157" s="19">
        <v>1</v>
      </c>
      <c r="W157" s="19"/>
      <c r="X157" s="19">
        <v>1</v>
      </c>
      <c r="Y157" s="19"/>
      <c r="Z157" s="19"/>
      <c r="AA157" s="19">
        <v>1</v>
      </c>
      <c r="AB157" s="19">
        <v>1</v>
      </c>
      <c r="AC157" s="19"/>
      <c r="AD157" s="19"/>
      <c r="AE157" s="19">
        <v>1</v>
      </c>
      <c r="AF157" s="19">
        <v>1</v>
      </c>
      <c r="AG157" s="19"/>
      <c r="AH157" s="19"/>
      <c r="AI157" s="19"/>
      <c r="AJ157" s="19"/>
      <c r="AK157" s="19"/>
      <c r="AL157" s="19"/>
      <c r="AM157" s="19">
        <v>1</v>
      </c>
      <c r="AN157" s="19">
        <v>1</v>
      </c>
      <c r="AO157" s="19">
        <v>1</v>
      </c>
      <c r="AP157" s="19"/>
      <c r="AQ157" s="19"/>
      <c r="AR157" s="19"/>
      <c r="AS157" s="19"/>
      <c r="AT157" s="19"/>
      <c r="AU157" s="19"/>
    </row>
    <row r="158" spans="2:47" ht="19.899999999999999" customHeight="1" x14ac:dyDescent="0.25">
      <c r="B158" s="59"/>
      <c r="C158" s="62" t="s">
        <v>10</v>
      </c>
      <c r="D158" s="63">
        <f>D157</f>
        <v>1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</row>
    <row r="159" spans="2:47" ht="19.899999999999999" customHeight="1" x14ac:dyDescent="0.25">
      <c r="B159" s="66" t="s">
        <v>110</v>
      </c>
      <c r="C159" s="64" t="s">
        <v>111</v>
      </c>
      <c r="D159" s="61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</row>
    <row r="160" spans="2:47" ht="19.899999999999999" customHeight="1" x14ac:dyDescent="0.25">
      <c r="B160" s="66"/>
      <c r="C160" s="48" t="s">
        <v>17</v>
      </c>
      <c r="D160" s="61">
        <v>1</v>
      </c>
      <c r="E160" s="19">
        <v>1</v>
      </c>
      <c r="F160" s="19">
        <v>1</v>
      </c>
      <c r="G160" s="19"/>
      <c r="H160" s="19"/>
      <c r="I160" s="19"/>
      <c r="J160" s="19">
        <v>1</v>
      </c>
      <c r="K160" s="19"/>
      <c r="L160" s="19"/>
      <c r="M160" s="19"/>
      <c r="N160" s="19"/>
      <c r="O160" s="19">
        <v>1</v>
      </c>
      <c r="P160" s="19">
        <v>1</v>
      </c>
      <c r="Q160" s="19"/>
      <c r="R160" s="19"/>
      <c r="S160" s="19"/>
      <c r="T160" s="19">
        <v>1</v>
      </c>
      <c r="U160" s="19">
        <v>1</v>
      </c>
      <c r="V160" s="19">
        <v>1</v>
      </c>
      <c r="W160" s="19">
        <v>1</v>
      </c>
      <c r="X160" s="19"/>
      <c r="Y160" s="19"/>
      <c r="Z160" s="19"/>
      <c r="AA160" s="19">
        <v>1</v>
      </c>
      <c r="AB160" s="19">
        <v>1</v>
      </c>
      <c r="AC160" s="19"/>
      <c r="AD160" s="19"/>
      <c r="AE160" s="19">
        <v>1</v>
      </c>
      <c r="AF160" s="19">
        <v>1</v>
      </c>
      <c r="AG160" s="19">
        <v>1</v>
      </c>
      <c r="AH160" s="19">
        <v>1</v>
      </c>
      <c r="AI160" s="19">
        <v>1</v>
      </c>
      <c r="AJ160" s="19"/>
      <c r="AK160" s="19"/>
      <c r="AL160" s="19"/>
      <c r="AM160" s="19">
        <v>1</v>
      </c>
      <c r="AN160" s="19">
        <v>1</v>
      </c>
      <c r="AO160" s="19">
        <v>1</v>
      </c>
      <c r="AP160" s="19">
        <v>1</v>
      </c>
      <c r="AQ160" s="19"/>
      <c r="AR160" s="19"/>
      <c r="AS160" s="19"/>
      <c r="AT160" s="19"/>
      <c r="AU160" s="19"/>
    </row>
    <row r="161" spans="2:47" ht="19.899999999999999" customHeight="1" x14ac:dyDescent="0.25">
      <c r="B161" s="66"/>
      <c r="C161" s="48" t="s">
        <v>112</v>
      </c>
      <c r="D161" s="61">
        <v>1</v>
      </c>
      <c r="E161" s="19">
        <v>1</v>
      </c>
      <c r="F161" s="19">
        <v>1</v>
      </c>
      <c r="G161" s="19"/>
      <c r="H161" s="19"/>
      <c r="I161" s="19"/>
      <c r="J161" s="19">
        <v>1</v>
      </c>
      <c r="K161" s="19"/>
      <c r="L161" s="19"/>
      <c r="M161" s="19"/>
      <c r="N161" s="19"/>
      <c r="O161" s="19"/>
      <c r="P161" s="19"/>
      <c r="Q161" s="19"/>
      <c r="R161" s="19">
        <v>1</v>
      </c>
      <c r="S161" s="19">
        <v>1</v>
      </c>
      <c r="T161" s="19">
        <v>1</v>
      </c>
      <c r="U161" s="19">
        <v>1</v>
      </c>
      <c r="V161" s="19"/>
      <c r="W161" s="19"/>
      <c r="X161" s="19">
        <v>1</v>
      </c>
      <c r="Y161" s="19"/>
      <c r="Z161" s="19"/>
      <c r="AA161" s="19"/>
      <c r="AB161" s="19"/>
      <c r="AC161" s="19"/>
      <c r="AD161" s="19"/>
      <c r="AE161" s="19">
        <v>1</v>
      </c>
      <c r="AF161" s="19">
        <v>1</v>
      </c>
      <c r="AG161" s="19">
        <v>1</v>
      </c>
      <c r="AH161" s="19">
        <v>1</v>
      </c>
      <c r="AI161" s="19">
        <v>1</v>
      </c>
      <c r="AJ161" s="19"/>
      <c r="AK161" s="19"/>
      <c r="AL161" s="19"/>
      <c r="AM161" s="19">
        <v>1</v>
      </c>
      <c r="AN161" s="19"/>
      <c r="AO161" s="19">
        <v>1</v>
      </c>
      <c r="AP161" s="19">
        <v>1</v>
      </c>
      <c r="AQ161" s="19"/>
      <c r="AR161" s="19"/>
      <c r="AS161" s="19"/>
      <c r="AT161" s="19"/>
      <c r="AU161" s="19"/>
    </row>
    <row r="162" spans="2:47" ht="19.899999999999999" customHeight="1" x14ac:dyDescent="0.25">
      <c r="B162" s="66"/>
      <c r="C162" s="48" t="s">
        <v>113</v>
      </c>
      <c r="D162" s="61">
        <v>3</v>
      </c>
      <c r="E162" s="19"/>
      <c r="F162" s="19">
        <v>3</v>
      </c>
      <c r="G162" s="19"/>
      <c r="H162" s="19">
        <v>3</v>
      </c>
      <c r="I162" s="19"/>
      <c r="J162" s="19"/>
      <c r="K162" s="19">
        <v>3</v>
      </c>
      <c r="L162" s="19"/>
      <c r="M162" s="19">
        <v>3</v>
      </c>
      <c r="N162" s="19"/>
      <c r="O162" s="19"/>
      <c r="P162" s="19"/>
      <c r="Q162" s="19"/>
      <c r="R162" s="19">
        <v>3</v>
      </c>
      <c r="S162" s="19">
        <v>3</v>
      </c>
      <c r="T162" s="19">
        <v>3</v>
      </c>
      <c r="U162" s="19">
        <v>3</v>
      </c>
      <c r="V162" s="19"/>
      <c r="W162" s="19"/>
      <c r="X162" s="19">
        <v>3</v>
      </c>
      <c r="Y162" s="19"/>
      <c r="Z162" s="19"/>
      <c r="AA162" s="19"/>
      <c r="AB162" s="19"/>
      <c r="AC162" s="19"/>
      <c r="AD162" s="19"/>
      <c r="AE162" s="19">
        <v>3</v>
      </c>
      <c r="AF162" s="19">
        <v>3</v>
      </c>
      <c r="AG162" s="19">
        <v>3</v>
      </c>
      <c r="AH162" s="19">
        <v>3</v>
      </c>
      <c r="AI162" s="19">
        <v>3</v>
      </c>
      <c r="AJ162" s="19"/>
      <c r="AK162" s="19"/>
      <c r="AL162" s="19"/>
      <c r="AM162" s="19">
        <v>3</v>
      </c>
      <c r="AN162" s="19">
        <v>3</v>
      </c>
      <c r="AO162" s="19">
        <v>3</v>
      </c>
      <c r="AP162" s="19">
        <v>3</v>
      </c>
      <c r="AQ162" s="19"/>
      <c r="AR162" s="19"/>
      <c r="AS162" s="19"/>
      <c r="AT162" s="19"/>
      <c r="AU162" s="19"/>
    </row>
    <row r="163" spans="2:47" ht="19.899999999999999" customHeight="1" x14ac:dyDescent="0.25">
      <c r="B163" s="66"/>
      <c r="C163" s="48" t="s">
        <v>114</v>
      </c>
      <c r="D163" s="61">
        <v>6</v>
      </c>
      <c r="E163" s="19"/>
      <c r="F163" s="19">
        <v>6</v>
      </c>
      <c r="G163" s="19"/>
      <c r="H163" s="19">
        <v>6</v>
      </c>
      <c r="I163" s="19"/>
      <c r="J163" s="19"/>
      <c r="K163" s="19">
        <v>6</v>
      </c>
      <c r="L163" s="19"/>
      <c r="M163" s="19"/>
      <c r="N163" s="19"/>
      <c r="O163" s="19"/>
      <c r="P163" s="19"/>
      <c r="Q163" s="19"/>
      <c r="R163" s="19">
        <v>6</v>
      </c>
      <c r="S163" s="19">
        <v>6</v>
      </c>
      <c r="T163" s="19">
        <v>6</v>
      </c>
      <c r="U163" s="19">
        <v>6</v>
      </c>
      <c r="V163" s="19"/>
      <c r="W163" s="19"/>
      <c r="X163" s="19">
        <v>6</v>
      </c>
      <c r="Y163" s="19"/>
      <c r="Z163" s="19"/>
      <c r="AA163" s="19"/>
      <c r="AB163" s="19"/>
      <c r="AC163" s="19"/>
      <c r="AD163" s="19"/>
      <c r="AE163" s="19">
        <v>6</v>
      </c>
      <c r="AF163" s="19">
        <v>6</v>
      </c>
      <c r="AG163" s="19">
        <v>6</v>
      </c>
      <c r="AH163" s="19">
        <v>6</v>
      </c>
      <c r="AI163" s="19">
        <v>6</v>
      </c>
      <c r="AJ163" s="19"/>
      <c r="AK163" s="19"/>
      <c r="AL163" s="19"/>
      <c r="AM163" s="19">
        <v>6</v>
      </c>
      <c r="AN163" s="19">
        <v>6</v>
      </c>
      <c r="AO163" s="19">
        <v>6</v>
      </c>
      <c r="AP163" s="19">
        <v>6</v>
      </c>
      <c r="AQ163" s="19"/>
      <c r="AR163" s="19"/>
      <c r="AS163" s="19"/>
      <c r="AT163" s="19"/>
      <c r="AU163" s="19"/>
    </row>
    <row r="164" spans="2:47" ht="19.899999999999999" customHeight="1" x14ac:dyDescent="0.25">
      <c r="B164" s="66"/>
      <c r="C164" s="48" t="s">
        <v>115</v>
      </c>
      <c r="D164" s="61">
        <v>2</v>
      </c>
      <c r="E164" s="19"/>
      <c r="F164" s="19">
        <v>2</v>
      </c>
      <c r="G164" s="19"/>
      <c r="H164" s="19">
        <v>2</v>
      </c>
      <c r="I164" s="19"/>
      <c r="J164" s="19"/>
      <c r="K164" s="19">
        <v>2</v>
      </c>
      <c r="L164" s="19"/>
      <c r="M164" s="19">
        <v>2</v>
      </c>
      <c r="N164" s="19"/>
      <c r="O164" s="19"/>
      <c r="P164" s="19"/>
      <c r="Q164" s="19"/>
      <c r="R164" s="19">
        <v>2</v>
      </c>
      <c r="S164" s="19">
        <v>2</v>
      </c>
      <c r="T164" s="19">
        <v>2</v>
      </c>
      <c r="U164" s="19">
        <v>2</v>
      </c>
      <c r="V164" s="19"/>
      <c r="W164" s="19"/>
      <c r="X164" s="19">
        <v>2</v>
      </c>
      <c r="Y164" s="19"/>
      <c r="Z164" s="19"/>
      <c r="AA164" s="19"/>
      <c r="AB164" s="19"/>
      <c r="AC164" s="19"/>
      <c r="AD164" s="19"/>
      <c r="AE164" s="19">
        <v>2</v>
      </c>
      <c r="AF164" s="19">
        <v>2</v>
      </c>
      <c r="AG164" s="19">
        <v>2</v>
      </c>
      <c r="AH164" s="19">
        <v>2</v>
      </c>
      <c r="AI164" s="19">
        <v>2</v>
      </c>
      <c r="AJ164" s="19"/>
      <c r="AK164" s="19"/>
      <c r="AL164" s="19"/>
      <c r="AM164" s="19">
        <v>2</v>
      </c>
      <c r="AN164" s="19">
        <v>2</v>
      </c>
      <c r="AO164" s="19">
        <v>2</v>
      </c>
      <c r="AP164" s="19">
        <v>2</v>
      </c>
      <c r="AQ164" s="19"/>
      <c r="AR164" s="19"/>
      <c r="AS164" s="19"/>
      <c r="AT164" s="19"/>
      <c r="AU164" s="19"/>
    </row>
    <row r="165" spans="2:47" ht="19.899999999999999" customHeight="1" x14ac:dyDescent="0.25">
      <c r="B165" s="66"/>
      <c r="C165" s="48" t="s">
        <v>116</v>
      </c>
      <c r="D165" s="61">
        <v>2</v>
      </c>
      <c r="E165" s="19"/>
      <c r="F165" s="19">
        <v>2</v>
      </c>
      <c r="G165" s="19"/>
      <c r="H165" s="19">
        <v>2</v>
      </c>
      <c r="I165" s="19"/>
      <c r="J165" s="19"/>
      <c r="K165" s="19">
        <v>2</v>
      </c>
      <c r="L165" s="19"/>
      <c r="M165" s="19"/>
      <c r="N165" s="19"/>
      <c r="O165" s="19"/>
      <c r="P165" s="19"/>
      <c r="Q165" s="19"/>
      <c r="R165" s="19">
        <v>2</v>
      </c>
      <c r="S165" s="19">
        <v>2</v>
      </c>
      <c r="T165" s="19">
        <v>2</v>
      </c>
      <c r="U165" s="19">
        <v>2</v>
      </c>
      <c r="V165" s="19"/>
      <c r="W165" s="19"/>
      <c r="X165" s="19">
        <v>2</v>
      </c>
      <c r="Y165" s="19"/>
      <c r="Z165" s="19"/>
      <c r="AA165" s="19"/>
      <c r="AB165" s="19"/>
      <c r="AC165" s="19"/>
      <c r="AD165" s="19"/>
      <c r="AE165" s="19">
        <v>2</v>
      </c>
      <c r="AF165" s="19">
        <v>2</v>
      </c>
      <c r="AG165" s="19">
        <v>2</v>
      </c>
      <c r="AH165" s="19">
        <v>2</v>
      </c>
      <c r="AI165" s="19">
        <v>2</v>
      </c>
      <c r="AJ165" s="19"/>
      <c r="AK165" s="19"/>
      <c r="AL165" s="19"/>
      <c r="AM165" s="19">
        <v>2</v>
      </c>
      <c r="AN165" s="19">
        <v>2</v>
      </c>
      <c r="AO165" s="19">
        <v>2</v>
      </c>
      <c r="AP165" s="19">
        <v>2</v>
      </c>
      <c r="AQ165" s="19"/>
      <c r="AR165" s="19"/>
      <c r="AS165" s="19"/>
      <c r="AT165" s="19"/>
      <c r="AU165" s="19"/>
    </row>
    <row r="166" spans="2:47" ht="19.899999999999999" customHeight="1" x14ac:dyDescent="0.25">
      <c r="B166" s="66"/>
      <c r="C166" s="62" t="s">
        <v>10</v>
      </c>
      <c r="D166" s="63">
        <f>SUM(D160:D165)</f>
        <v>15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</row>
    <row r="167" spans="2:47" ht="25.5" x14ac:dyDescent="0.25">
      <c r="B167" s="122"/>
      <c r="C167" s="129" t="s">
        <v>259</v>
      </c>
      <c r="D167" s="45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</row>
    <row r="168" spans="2:47" x14ac:dyDescent="0.25">
      <c r="B168" s="122"/>
      <c r="C168" s="130" t="s">
        <v>263</v>
      </c>
      <c r="D168" s="45">
        <v>3</v>
      </c>
      <c r="E168" s="19"/>
      <c r="F168" s="19">
        <v>3</v>
      </c>
      <c r="G168" s="19"/>
      <c r="H168" s="19">
        <v>3</v>
      </c>
      <c r="I168" s="19"/>
      <c r="J168" s="19"/>
      <c r="K168" s="19">
        <v>3</v>
      </c>
      <c r="L168" s="19"/>
      <c r="M168" s="19"/>
      <c r="N168" s="19"/>
      <c r="O168" s="19"/>
      <c r="P168" s="19"/>
      <c r="Q168" s="19"/>
      <c r="R168" s="19">
        <v>3</v>
      </c>
      <c r="S168" s="19">
        <v>3</v>
      </c>
      <c r="T168" s="19">
        <v>3</v>
      </c>
      <c r="U168" s="19">
        <v>3</v>
      </c>
      <c r="V168" s="19"/>
      <c r="W168" s="19"/>
      <c r="X168" s="19">
        <v>3</v>
      </c>
      <c r="Y168" s="19"/>
      <c r="Z168" s="19"/>
      <c r="AA168" s="19"/>
      <c r="AB168" s="19"/>
      <c r="AC168" s="19"/>
      <c r="AD168" s="19"/>
      <c r="AE168" s="19">
        <v>3</v>
      </c>
      <c r="AF168" s="19">
        <v>3</v>
      </c>
      <c r="AG168" s="19">
        <v>3</v>
      </c>
      <c r="AH168" s="19">
        <v>3</v>
      </c>
      <c r="AI168" s="19">
        <v>3</v>
      </c>
      <c r="AJ168" s="19"/>
      <c r="AK168" s="19"/>
      <c r="AL168" s="19"/>
      <c r="AM168" s="19">
        <v>3</v>
      </c>
      <c r="AN168" s="19">
        <v>3</v>
      </c>
      <c r="AO168" s="19">
        <v>3</v>
      </c>
      <c r="AP168" s="19">
        <v>3</v>
      </c>
      <c r="AQ168" s="19"/>
      <c r="AR168" s="19"/>
      <c r="AS168" s="19"/>
      <c r="AT168" s="19"/>
      <c r="AU168" s="19"/>
    </row>
    <row r="169" spans="2:47" x14ac:dyDescent="0.25">
      <c r="B169" s="69"/>
      <c r="C169" s="48"/>
      <c r="D169" s="45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</row>
    <row r="170" spans="2:47" ht="19.899999999999999" customHeight="1" x14ac:dyDescent="0.25">
      <c r="B170" s="66" t="s">
        <v>117</v>
      </c>
      <c r="C170" s="64" t="s">
        <v>118</v>
      </c>
      <c r="D170" s="61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</row>
    <row r="171" spans="2:47" ht="19.899999999999999" customHeight="1" x14ac:dyDescent="0.25">
      <c r="B171" s="69"/>
      <c r="C171" s="48" t="s">
        <v>119</v>
      </c>
      <c r="D171" s="61">
        <v>1</v>
      </c>
      <c r="E171" s="19">
        <v>1</v>
      </c>
      <c r="F171" s="19">
        <v>1</v>
      </c>
      <c r="G171" s="19"/>
      <c r="H171" s="19"/>
      <c r="I171" s="19"/>
      <c r="J171" s="19">
        <v>1</v>
      </c>
      <c r="K171" s="19">
        <v>1</v>
      </c>
      <c r="L171" s="19"/>
      <c r="M171" s="19"/>
      <c r="N171" s="19"/>
      <c r="O171" s="19">
        <v>1</v>
      </c>
      <c r="P171" s="19">
        <v>1</v>
      </c>
      <c r="Q171" s="19"/>
      <c r="R171" s="19"/>
      <c r="S171" s="19"/>
      <c r="T171" s="19">
        <v>1</v>
      </c>
      <c r="U171" s="19">
        <v>1</v>
      </c>
      <c r="V171" s="19">
        <v>1</v>
      </c>
      <c r="W171" s="19">
        <v>1</v>
      </c>
      <c r="X171" s="19"/>
      <c r="Y171" s="19"/>
      <c r="Z171" s="19"/>
      <c r="AA171" s="19">
        <v>1</v>
      </c>
      <c r="AB171" s="19">
        <v>1</v>
      </c>
      <c r="AC171" s="19"/>
      <c r="AD171" s="19"/>
      <c r="AE171" s="19">
        <v>1</v>
      </c>
      <c r="AF171" s="19">
        <v>1</v>
      </c>
      <c r="AG171" s="19">
        <v>1</v>
      </c>
      <c r="AH171" s="19">
        <v>1</v>
      </c>
      <c r="AI171" s="19">
        <v>1</v>
      </c>
      <c r="AJ171" s="19"/>
      <c r="AK171" s="19"/>
      <c r="AL171" s="19"/>
      <c r="AM171" s="19">
        <v>1</v>
      </c>
      <c r="AN171" s="19">
        <v>1</v>
      </c>
      <c r="AO171" s="19">
        <v>1</v>
      </c>
      <c r="AP171" s="19">
        <v>2</v>
      </c>
      <c r="AQ171" s="19"/>
      <c r="AR171" s="19"/>
      <c r="AS171" s="19"/>
      <c r="AT171" s="19"/>
      <c r="AU171" s="19"/>
    </row>
    <row r="172" spans="2:47" ht="19.899999999999999" customHeight="1" x14ac:dyDescent="0.25">
      <c r="B172" s="69"/>
      <c r="C172" s="48" t="s">
        <v>113</v>
      </c>
      <c r="D172" s="61">
        <v>1</v>
      </c>
      <c r="E172" s="19">
        <v>1</v>
      </c>
      <c r="F172" s="19">
        <v>1</v>
      </c>
      <c r="G172" s="19"/>
      <c r="H172" s="19"/>
      <c r="I172" s="19"/>
      <c r="J172" s="19">
        <v>1</v>
      </c>
      <c r="K172" s="19">
        <v>1</v>
      </c>
      <c r="L172" s="19"/>
      <c r="M172" s="19">
        <v>1</v>
      </c>
      <c r="N172" s="19"/>
      <c r="O172" s="19"/>
      <c r="P172" s="19"/>
      <c r="Q172" s="19"/>
      <c r="R172" s="19">
        <v>1</v>
      </c>
      <c r="S172" s="19">
        <v>1</v>
      </c>
      <c r="T172" s="19">
        <v>1</v>
      </c>
      <c r="U172" s="19">
        <v>1</v>
      </c>
      <c r="V172" s="19"/>
      <c r="W172" s="19"/>
      <c r="X172" s="19">
        <v>1</v>
      </c>
      <c r="Y172" s="19"/>
      <c r="Z172" s="19"/>
      <c r="AA172" s="19">
        <v>1</v>
      </c>
      <c r="AB172" s="19">
        <v>1</v>
      </c>
      <c r="AC172" s="19"/>
      <c r="AD172" s="19"/>
      <c r="AE172" s="19">
        <v>1</v>
      </c>
      <c r="AF172" s="19">
        <v>1</v>
      </c>
      <c r="AG172" s="19">
        <v>1</v>
      </c>
      <c r="AH172" s="19">
        <v>1</v>
      </c>
      <c r="AI172" s="19">
        <v>1</v>
      </c>
      <c r="AJ172" s="19"/>
      <c r="AK172" s="19"/>
      <c r="AL172" s="19"/>
      <c r="AM172" s="19">
        <v>1</v>
      </c>
      <c r="AN172" s="19">
        <v>1</v>
      </c>
      <c r="AO172" s="19">
        <v>1</v>
      </c>
      <c r="AP172" s="19">
        <v>1</v>
      </c>
      <c r="AQ172" s="19"/>
      <c r="AR172" s="19"/>
      <c r="AS172" s="19"/>
      <c r="AT172" s="19"/>
      <c r="AU172" s="19"/>
    </row>
    <row r="173" spans="2:47" ht="19.899999999999999" customHeight="1" x14ac:dyDescent="0.25">
      <c r="B173" s="69"/>
      <c r="C173" s="48" t="s">
        <v>115</v>
      </c>
      <c r="D173" s="61">
        <v>2</v>
      </c>
      <c r="E173" s="19">
        <v>2</v>
      </c>
      <c r="F173" s="19">
        <v>2</v>
      </c>
      <c r="G173" s="19"/>
      <c r="H173" s="19"/>
      <c r="I173" s="19"/>
      <c r="J173" s="19">
        <v>2</v>
      </c>
      <c r="K173" s="19">
        <v>2</v>
      </c>
      <c r="L173" s="19"/>
      <c r="M173" s="19">
        <v>2</v>
      </c>
      <c r="N173" s="19"/>
      <c r="O173" s="19"/>
      <c r="P173" s="19"/>
      <c r="Q173" s="19"/>
      <c r="R173" s="19">
        <v>2</v>
      </c>
      <c r="S173" s="19">
        <v>2</v>
      </c>
      <c r="T173" s="19">
        <v>1</v>
      </c>
      <c r="U173" s="19">
        <v>1</v>
      </c>
      <c r="V173" s="19"/>
      <c r="W173" s="19"/>
      <c r="X173" s="19">
        <v>2</v>
      </c>
      <c r="Y173" s="19"/>
      <c r="Z173" s="19"/>
      <c r="AA173" s="19">
        <v>2</v>
      </c>
      <c r="AB173" s="19">
        <v>2</v>
      </c>
      <c r="AC173" s="19"/>
      <c r="AD173" s="19"/>
      <c r="AE173" s="19">
        <v>2</v>
      </c>
      <c r="AF173" s="19">
        <v>2</v>
      </c>
      <c r="AG173" s="19">
        <v>2</v>
      </c>
      <c r="AH173" s="19">
        <v>2</v>
      </c>
      <c r="AI173" s="19">
        <v>2</v>
      </c>
      <c r="AJ173" s="19"/>
      <c r="AK173" s="19"/>
      <c r="AL173" s="19"/>
      <c r="AM173" s="19">
        <v>2</v>
      </c>
      <c r="AN173" s="19">
        <v>2</v>
      </c>
      <c r="AO173" s="19">
        <v>2</v>
      </c>
      <c r="AP173" s="19">
        <v>2</v>
      </c>
      <c r="AQ173" s="19"/>
      <c r="AR173" s="19"/>
      <c r="AS173" s="19"/>
      <c r="AT173" s="19"/>
      <c r="AU173" s="19"/>
    </row>
    <row r="174" spans="2:47" ht="19.899999999999999" customHeight="1" x14ac:dyDescent="0.25">
      <c r="B174" s="70"/>
      <c r="C174" s="48" t="s">
        <v>114</v>
      </c>
      <c r="D174" s="61">
        <v>3</v>
      </c>
      <c r="E174" s="19">
        <v>3</v>
      </c>
      <c r="F174" s="19">
        <v>3</v>
      </c>
      <c r="G174" s="19"/>
      <c r="H174" s="19"/>
      <c r="I174" s="19"/>
      <c r="J174" s="19">
        <v>3</v>
      </c>
      <c r="K174" s="19">
        <v>3</v>
      </c>
      <c r="L174" s="19"/>
      <c r="M174" s="19"/>
      <c r="N174" s="19"/>
      <c r="O174" s="19"/>
      <c r="P174" s="19"/>
      <c r="Q174" s="19"/>
      <c r="R174" s="19">
        <v>3</v>
      </c>
      <c r="S174" s="19">
        <v>3</v>
      </c>
      <c r="T174" s="19">
        <v>1</v>
      </c>
      <c r="U174" s="19">
        <v>1</v>
      </c>
      <c r="V174" s="19"/>
      <c r="W174" s="19"/>
      <c r="X174" s="19">
        <v>3</v>
      </c>
      <c r="Y174" s="19"/>
      <c r="Z174" s="19"/>
      <c r="AA174" s="19">
        <v>3</v>
      </c>
      <c r="AB174" s="19">
        <v>3</v>
      </c>
      <c r="AC174" s="19"/>
      <c r="AD174" s="19"/>
      <c r="AE174" s="19">
        <v>3</v>
      </c>
      <c r="AF174" s="19">
        <v>3</v>
      </c>
      <c r="AG174" s="19">
        <v>3</v>
      </c>
      <c r="AH174" s="19">
        <v>3</v>
      </c>
      <c r="AI174" s="19">
        <v>3</v>
      </c>
      <c r="AJ174" s="19"/>
      <c r="AK174" s="19"/>
      <c r="AL174" s="19"/>
      <c r="AM174" s="19">
        <v>3</v>
      </c>
      <c r="AN174" s="19">
        <v>3</v>
      </c>
      <c r="AO174" s="19">
        <v>3</v>
      </c>
      <c r="AP174" s="19">
        <v>3</v>
      </c>
      <c r="AQ174" s="19"/>
      <c r="AR174" s="19"/>
      <c r="AS174" s="19"/>
      <c r="AT174" s="19"/>
      <c r="AU174" s="19"/>
    </row>
    <row r="175" spans="2:47" ht="19.899999999999999" customHeight="1" x14ac:dyDescent="0.25">
      <c r="B175" s="69"/>
      <c r="C175" s="62" t="s">
        <v>10</v>
      </c>
      <c r="D175" s="63">
        <f>SUM(D171:D174)</f>
        <v>7</v>
      </c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</row>
    <row r="176" spans="2:47" ht="19.899999999999999" customHeight="1" x14ac:dyDescent="0.25">
      <c r="B176" s="66" t="s">
        <v>120</v>
      </c>
      <c r="C176" s="60" t="s">
        <v>121</v>
      </c>
      <c r="D176" s="61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</row>
    <row r="177" spans="2:47" ht="19.899999999999999" customHeight="1" x14ac:dyDescent="0.25">
      <c r="B177" s="69"/>
      <c r="C177" s="121" t="s">
        <v>122</v>
      </c>
      <c r="D177" s="61">
        <v>1</v>
      </c>
      <c r="E177" s="19">
        <v>1</v>
      </c>
      <c r="F177" s="19"/>
      <c r="G177" s="19"/>
      <c r="H177" s="19"/>
      <c r="I177" s="19"/>
      <c r="J177" s="19">
        <v>1</v>
      </c>
      <c r="K177" s="19"/>
      <c r="L177" s="19"/>
      <c r="M177" s="19"/>
      <c r="N177" s="19"/>
      <c r="O177" s="19">
        <v>1</v>
      </c>
      <c r="P177" s="19">
        <v>1</v>
      </c>
      <c r="Q177" s="19"/>
      <c r="R177" s="19"/>
      <c r="S177" s="19"/>
      <c r="T177" s="19">
        <v>1</v>
      </c>
      <c r="U177" s="19">
        <v>1</v>
      </c>
      <c r="V177" s="19">
        <v>1</v>
      </c>
      <c r="W177" s="19">
        <v>1</v>
      </c>
      <c r="X177" s="19"/>
      <c r="Y177" s="19"/>
      <c r="Z177" s="19"/>
      <c r="AA177" s="19">
        <v>1</v>
      </c>
      <c r="AB177" s="19">
        <v>1</v>
      </c>
      <c r="AC177" s="19"/>
      <c r="AD177" s="19"/>
      <c r="AE177" s="19">
        <v>1</v>
      </c>
      <c r="AF177" s="19">
        <v>1</v>
      </c>
      <c r="AG177" s="19"/>
      <c r="AH177" s="19"/>
      <c r="AI177" s="19"/>
      <c r="AJ177" s="19"/>
      <c r="AK177" s="19"/>
      <c r="AL177" s="19"/>
      <c r="AM177" s="19">
        <v>1</v>
      </c>
      <c r="AN177" s="19"/>
      <c r="AO177" s="19">
        <v>1</v>
      </c>
      <c r="AP177" s="19"/>
      <c r="AQ177" s="19"/>
      <c r="AR177" s="19"/>
      <c r="AS177" s="19"/>
      <c r="AT177" s="19"/>
      <c r="AU177" s="19"/>
    </row>
    <row r="178" spans="2:47" ht="19.899999999999999" customHeight="1" x14ac:dyDescent="0.25">
      <c r="B178" s="69"/>
      <c r="C178" s="121" t="s">
        <v>123</v>
      </c>
      <c r="D178" s="61">
        <v>1</v>
      </c>
      <c r="E178" s="19">
        <v>1</v>
      </c>
      <c r="F178" s="19"/>
      <c r="G178" s="19"/>
      <c r="H178" s="19"/>
      <c r="I178" s="19"/>
      <c r="J178" s="19">
        <v>1</v>
      </c>
      <c r="K178" s="19">
        <v>1</v>
      </c>
      <c r="L178" s="19"/>
      <c r="M178" s="19"/>
      <c r="N178" s="19"/>
      <c r="O178" s="19"/>
      <c r="P178" s="19"/>
      <c r="Q178" s="19"/>
      <c r="R178" s="19">
        <v>1</v>
      </c>
      <c r="S178" s="19">
        <v>1</v>
      </c>
      <c r="T178" s="19">
        <v>1</v>
      </c>
      <c r="U178" s="19">
        <v>1</v>
      </c>
      <c r="V178" s="19"/>
      <c r="W178" s="19"/>
      <c r="X178" s="19">
        <v>1</v>
      </c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>
        <v>1</v>
      </c>
      <c r="AN178" s="19"/>
      <c r="AO178" s="19">
        <v>1</v>
      </c>
      <c r="AP178" s="19"/>
      <c r="AQ178" s="19"/>
      <c r="AR178" s="19"/>
      <c r="AS178" s="19"/>
      <c r="AT178" s="19"/>
      <c r="AU178" s="19"/>
    </row>
    <row r="179" spans="2:47" ht="19.899999999999999" customHeight="1" x14ac:dyDescent="0.25">
      <c r="B179" s="69"/>
      <c r="C179" s="121" t="s">
        <v>124</v>
      </c>
      <c r="D179" s="61">
        <v>7</v>
      </c>
      <c r="E179" s="19">
        <v>1</v>
      </c>
      <c r="F179" s="19"/>
      <c r="G179" s="19"/>
      <c r="H179" s="19"/>
      <c r="I179" s="19"/>
      <c r="J179" s="19">
        <v>1</v>
      </c>
      <c r="K179" s="19"/>
      <c r="L179" s="19"/>
      <c r="M179" s="19"/>
      <c r="N179" s="19"/>
      <c r="O179" s="19">
        <v>1</v>
      </c>
      <c r="P179" s="19"/>
      <c r="Q179" s="19"/>
      <c r="R179" s="19"/>
      <c r="S179" s="19"/>
      <c r="T179" s="19">
        <v>1</v>
      </c>
      <c r="U179" s="19">
        <v>1</v>
      </c>
      <c r="V179" s="19"/>
      <c r="W179" s="19"/>
      <c r="X179" s="19">
        <v>1</v>
      </c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</row>
    <row r="180" spans="2:47" ht="19.899999999999999" customHeight="1" x14ac:dyDescent="0.25">
      <c r="B180" s="69"/>
      <c r="C180" s="121" t="s">
        <v>125</v>
      </c>
      <c r="D180" s="61">
        <v>1</v>
      </c>
      <c r="E180" s="19">
        <v>1</v>
      </c>
      <c r="F180" s="19"/>
      <c r="G180" s="19"/>
      <c r="H180" s="19"/>
      <c r="I180" s="19"/>
      <c r="J180" s="19">
        <v>1</v>
      </c>
      <c r="K180" s="19"/>
      <c r="L180" s="19"/>
      <c r="M180" s="19"/>
      <c r="N180" s="19"/>
      <c r="O180" s="19">
        <v>1</v>
      </c>
      <c r="P180" s="19"/>
      <c r="Q180" s="19"/>
      <c r="R180" s="19"/>
      <c r="S180" s="19"/>
      <c r="T180" s="19">
        <v>1</v>
      </c>
      <c r="U180" s="19">
        <v>1</v>
      </c>
      <c r="V180" s="19"/>
      <c r="W180" s="19"/>
      <c r="X180" s="19">
        <v>1</v>
      </c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</row>
    <row r="181" spans="2:47" ht="19.899999999999999" customHeight="1" x14ac:dyDescent="0.25">
      <c r="B181" s="69"/>
      <c r="C181" s="121" t="s">
        <v>126</v>
      </c>
      <c r="D181" s="61">
        <v>1</v>
      </c>
      <c r="E181" s="19">
        <v>1</v>
      </c>
      <c r="F181" s="19"/>
      <c r="G181" s="19"/>
      <c r="H181" s="19"/>
      <c r="I181" s="19"/>
      <c r="J181" s="19">
        <v>1</v>
      </c>
      <c r="K181" s="19"/>
      <c r="L181" s="19"/>
      <c r="M181" s="19"/>
      <c r="N181" s="19"/>
      <c r="O181" s="19"/>
      <c r="P181" s="19"/>
      <c r="Q181" s="19"/>
      <c r="R181" s="19">
        <v>1</v>
      </c>
      <c r="S181" s="19">
        <v>1</v>
      </c>
      <c r="T181" s="19">
        <v>1</v>
      </c>
      <c r="U181" s="19">
        <v>1</v>
      </c>
      <c r="V181" s="19"/>
      <c r="W181" s="19"/>
      <c r="X181" s="19">
        <v>1</v>
      </c>
      <c r="Y181" s="19"/>
      <c r="Z181" s="19"/>
      <c r="AA181" s="19"/>
      <c r="AB181" s="19"/>
      <c r="AC181" s="19"/>
      <c r="AD181" s="19"/>
      <c r="AE181" s="19">
        <v>1</v>
      </c>
      <c r="AF181" s="19">
        <v>1</v>
      </c>
      <c r="AG181" s="19"/>
      <c r="AH181" s="19"/>
      <c r="AI181" s="19"/>
      <c r="AJ181" s="19"/>
      <c r="AK181" s="19"/>
      <c r="AL181" s="19"/>
      <c r="AM181" s="19">
        <v>1</v>
      </c>
      <c r="AN181" s="19">
        <v>1</v>
      </c>
      <c r="AO181" s="19">
        <v>1</v>
      </c>
      <c r="AP181" s="19"/>
      <c r="AQ181" s="19"/>
      <c r="AR181" s="19"/>
      <c r="AS181" s="19"/>
      <c r="AT181" s="19"/>
      <c r="AU181" s="19"/>
    </row>
    <row r="182" spans="2:47" ht="19.899999999999999" customHeight="1" x14ac:dyDescent="0.25">
      <c r="B182" s="69"/>
      <c r="C182" s="121" t="s">
        <v>127</v>
      </c>
      <c r="D182" s="61">
        <v>1</v>
      </c>
      <c r="E182" s="19">
        <v>1</v>
      </c>
      <c r="F182" s="19"/>
      <c r="G182" s="19"/>
      <c r="H182" s="19"/>
      <c r="I182" s="19"/>
      <c r="J182" s="19">
        <v>1</v>
      </c>
      <c r="K182" s="19"/>
      <c r="L182" s="19"/>
      <c r="M182" s="19"/>
      <c r="N182" s="19"/>
      <c r="O182" s="19"/>
      <c r="P182" s="19"/>
      <c r="Q182" s="19"/>
      <c r="R182" s="19">
        <v>1</v>
      </c>
      <c r="S182" s="19">
        <v>1</v>
      </c>
      <c r="T182" s="19">
        <v>1</v>
      </c>
      <c r="U182" s="19">
        <v>1</v>
      </c>
      <c r="V182" s="19"/>
      <c r="W182" s="19"/>
      <c r="X182" s="19">
        <v>1</v>
      </c>
      <c r="Y182" s="19"/>
      <c r="Z182" s="19"/>
      <c r="AA182" s="19"/>
      <c r="AB182" s="19"/>
      <c r="AC182" s="19"/>
      <c r="AD182" s="19"/>
      <c r="AE182" s="19">
        <v>1</v>
      </c>
      <c r="AF182" s="19">
        <v>1</v>
      </c>
      <c r="AG182" s="19"/>
      <c r="AH182" s="19"/>
      <c r="AI182" s="19"/>
      <c r="AJ182" s="19"/>
      <c r="AK182" s="19"/>
      <c r="AL182" s="19"/>
      <c r="AM182" s="19">
        <v>1</v>
      </c>
      <c r="AN182" s="19">
        <v>1</v>
      </c>
      <c r="AO182" s="19">
        <v>1</v>
      </c>
      <c r="AP182" s="19"/>
      <c r="AQ182" s="19"/>
      <c r="AR182" s="19"/>
      <c r="AS182" s="19"/>
      <c r="AT182" s="19"/>
      <c r="AU182" s="19"/>
    </row>
    <row r="183" spans="2:47" ht="19.899999999999999" customHeight="1" x14ac:dyDescent="0.25">
      <c r="B183" s="69"/>
      <c r="C183" s="121" t="s">
        <v>128</v>
      </c>
      <c r="D183" s="61">
        <v>1</v>
      </c>
      <c r="E183" s="19">
        <v>1</v>
      </c>
      <c r="F183" s="19"/>
      <c r="G183" s="19"/>
      <c r="H183" s="19"/>
      <c r="I183" s="19"/>
      <c r="J183" s="19">
        <v>1</v>
      </c>
      <c r="K183" s="19"/>
      <c r="L183" s="19"/>
      <c r="M183" s="19"/>
      <c r="N183" s="19"/>
      <c r="O183" s="19"/>
      <c r="P183" s="19"/>
      <c r="Q183" s="19"/>
      <c r="R183" s="19">
        <v>1</v>
      </c>
      <c r="S183" s="19">
        <v>1</v>
      </c>
      <c r="T183" s="19">
        <v>1</v>
      </c>
      <c r="U183" s="19">
        <v>1</v>
      </c>
      <c r="V183" s="19"/>
      <c r="W183" s="19"/>
      <c r="X183" s="19">
        <v>1</v>
      </c>
      <c r="Y183" s="19"/>
      <c r="Z183" s="19"/>
      <c r="AA183" s="19"/>
      <c r="AB183" s="19"/>
      <c r="AC183" s="19"/>
      <c r="AD183" s="19"/>
      <c r="AE183" s="19">
        <v>1</v>
      </c>
      <c r="AF183" s="19">
        <v>1</v>
      </c>
      <c r="AG183" s="19"/>
      <c r="AH183" s="19"/>
      <c r="AI183" s="19"/>
      <c r="AJ183" s="19"/>
      <c r="AK183" s="19"/>
      <c r="AL183" s="19"/>
      <c r="AM183" s="19">
        <v>1</v>
      </c>
      <c r="AN183" s="19">
        <v>1</v>
      </c>
      <c r="AO183" s="19">
        <v>1</v>
      </c>
      <c r="AP183" s="19"/>
      <c r="AQ183" s="19"/>
      <c r="AR183" s="19"/>
      <c r="AS183" s="19"/>
      <c r="AT183" s="19"/>
      <c r="AU183" s="19"/>
    </row>
    <row r="184" spans="2:47" ht="19.899999999999999" customHeight="1" x14ac:dyDescent="0.25">
      <c r="B184" s="69"/>
      <c r="C184" s="121" t="s">
        <v>129</v>
      </c>
      <c r="D184" s="61">
        <v>7</v>
      </c>
      <c r="E184" s="19">
        <v>7</v>
      </c>
      <c r="F184" s="19"/>
      <c r="G184" s="19"/>
      <c r="H184" s="19"/>
      <c r="I184" s="19"/>
      <c r="J184" s="19">
        <v>7</v>
      </c>
      <c r="K184" s="19"/>
      <c r="L184" s="19"/>
      <c r="M184" s="19"/>
      <c r="N184" s="19"/>
      <c r="O184" s="19"/>
      <c r="P184" s="19"/>
      <c r="Q184" s="19"/>
      <c r="R184" s="19">
        <v>7</v>
      </c>
      <c r="S184" s="19">
        <v>7</v>
      </c>
      <c r="T184" s="19">
        <v>7</v>
      </c>
      <c r="U184" s="19">
        <v>7</v>
      </c>
      <c r="V184" s="19"/>
      <c r="W184" s="19"/>
      <c r="X184" s="19">
        <v>7</v>
      </c>
      <c r="Y184" s="19"/>
      <c r="Z184" s="19"/>
      <c r="AA184" s="19"/>
      <c r="AB184" s="19"/>
      <c r="AC184" s="19"/>
      <c r="AD184" s="19"/>
      <c r="AE184" s="19">
        <v>7</v>
      </c>
      <c r="AF184" s="19">
        <v>7</v>
      </c>
      <c r="AG184" s="19"/>
      <c r="AH184" s="19"/>
      <c r="AI184" s="19"/>
      <c r="AJ184" s="19"/>
      <c r="AK184" s="19"/>
      <c r="AL184" s="19"/>
      <c r="AM184" s="19">
        <v>7</v>
      </c>
      <c r="AN184" s="19"/>
      <c r="AO184" s="19">
        <v>7</v>
      </c>
      <c r="AP184" s="19"/>
      <c r="AQ184" s="19"/>
      <c r="AR184" s="19"/>
      <c r="AS184" s="19"/>
      <c r="AT184" s="19"/>
      <c r="AU184" s="19"/>
    </row>
    <row r="185" spans="2:47" ht="19.899999999999999" customHeight="1" x14ac:dyDescent="0.25">
      <c r="B185" s="69"/>
      <c r="C185" s="121" t="s">
        <v>130</v>
      </c>
      <c r="D185" s="61">
        <v>1</v>
      </c>
      <c r="E185" s="19">
        <v>1</v>
      </c>
      <c r="F185" s="19"/>
      <c r="G185" s="19"/>
      <c r="H185" s="19"/>
      <c r="I185" s="19"/>
      <c r="J185" s="19">
        <v>1</v>
      </c>
      <c r="K185" s="19"/>
      <c r="L185" s="19"/>
      <c r="M185" s="19"/>
      <c r="N185" s="19"/>
      <c r="O185" s="19"/>
      <c r="P185" s="19"/>
      <c r="Q185" s="19"/>
      <c r="R185" s="19">
        <v>1</v>
      </c>
      <c r="S185" s="19">
        <v>1</v>
      </c>
      <c r="T185" s="19">
        <v>1</v>
      </c>
      <c r="U185" s="19">
        <v>1</v>
      </c>
      <c r="V185" s="19"/>
      <c r="W185" s="19"/>
      <c r="X185" s="19">
        <v>1</v>
      </c>
      <c r="Y185" s="19"/>
      <c r="Z185" s="19"/>
      <c r="AA185" s="19"/>
      <c r="AB185" s="19"/>
      <c r="AC185" s="19"/>
      <c r="AD185" s="19"/>
      <c r="AE185" s="19">
        <v>1</v>
      </c>
      <c r="AF185" s="19">
        <v>1</v>
      </c>
      <c r="AG185" s="19"/>
      <c r="AH185" s="19"/>
      <c r="AI185" s="19"/>
      <c r="AJ185" s="19"/>
      <c r="AK185" s="19"/>
      <c r="AL185" s="19"/>
      <c r="AM185" s="19">
        <v>1</v>
      </c>
      <c r="AN185" s="19"/>
      <c r="AO185" s="19">
        <v>1</v>
      </c>
      <c r="AP185" s="19"/>
      <c r="AQ185" s="19"/>
      <c r="AR185" s="19"/>
      <c r="AS185" s="19"/>
      <c r="AT185" s="19"/>
      <c r="AU185" s="19"/>
    </row>
    <row r="186" spans="2:47" ht="19.899999999999999" customHeight="1" x14ac:dyDescent="0.25">
      <c r="B186" s="69"/>
      <c r="C186" s="121" t="s">
        <v>131</v>
      </c>
      <c r="D186" s="61">
        <v>1</v>
      </c>
      <c r="E186" s="19">
        <v>1</v>
      </c>
      <c r="F186" s="19"/>
      <c r="G186" s="19"/>
      <c r="H186" s="19"/>
      <c r="I186" s="19"/>
      <c r="J186" s="19">
        <v>1</v>
      </c>
      <c r="K186" s="19">
        <v>1</v>
      </c>
      <c r="L186" s="19"/>
      <c r="M186" s="19">
        <v>1</v>
      </c>
      <c r="N186" s="19"/>
      <c r="O186" s="19"/>
      <c r="P186" s="19"/>
      <c r="Q186" s="19"/>
      <c r="R186" s="19">
        <v>1</v>
      </c>
      <c r="S186" s="19">
        <v>1</v>
      </c>
      <c r="T186" s="19">
        <v>1</v>
      </c>
      <c r="U186" s="19">
        <v>1</v>
      </c>
      <c r="V186" s="19"/>
      <c r="W186" s="19"/>
      <c r="X186" s="19">
        <v>1</v>
      </c>
      <c r="Y186" s="19"/>
      <c r="Z186" s="19"/>
      <c r="AA186" s="19"/>
      <c r="AB186" s="19"/>
      <c r="AC186" s="19"/>
      <c r="AD186" s="19"/>
      <c r="AE186" s="19">
        <v>1</v>
      </c>
      <c r="AF186" s="19">
        <v>1</v>
      </c>
      <c r="AG186" s="19">
        <v>1</v>
      </c>
      <c r="AH186" s="19">
        <v>1</v>
      </c>
      <c r="AI186" s="19">
        <v>1</v>
      </c>
      <c r="AJ186" s="19"/>
      <c r="AK186" s="19"/>
      <c r="AL186" s="19"/>
      <c r="AM186" s="19">
        <v>1</v>
      </c>
      <c r="AN186" s="19"/>
      <c r="AO186" s="19">
        <v>1</v>
      </c>
      <c r="AP186" s="19"/>
      <c r="AQ186" s="19"/>
      <c r="AR186" s="19"/>
      <c r="AS186" s="19"/>
      <c r="AT186" s="19"/>
      <c r="AU186" s="19"/>
    </row>
    <row r="187" spans="2:47" ht="19.899999999999999" customHeight="1" x14ac:dyDescent="0.25">
      <c r="B187" s="69"/>
      <c r="C187" s="121" t="s">
        <v>132</v>
      </c>
      <c r="D187" s="61">
        <v>8</v>
      </c>
      <c r="E187" s="19">
        <v>8</v>
      </c>
      <c r="F187" s="19"/>
      <c r="G187" s="19"/>
      <c r="H187" s="19"/>
      <c r="I187" s="19"/>
      <c r="J187" s="19">
        <v>8</v>
      </c>
      <c r="K187" s="19"/>
      <c r="L187" s="19"/>
      <c r="M187" s="19"/>
      <c r="N187" s="19"/>
      <c r="O187" s="19"/>
      <c r="P187" s="19"/>
      <c r="Q187" s="19"/>
      <c r="R187" s="19">
        <v>8</v>
      </c>
      <c r="S187" s="19">
        <v>8</v>
      </c>
      <c r="T187" s="19">
        <v>8</v>
      </c>
      <c r="U187" s="19">
        <v>8</v>
      </c>
      <c r="V187" s="19"/>
      <c r="W187" s="19"/>
      <c r="X187" s="19">
        <v>8</v>
      </c>
      <c r="Y187" s="19"/>
      <c r="Z187" s="19"/>
      <c r="AA187" s="19"/>
      <c r="AB187" s="19"/>
      <c r="AC187" s="19"/>
      <c r="AD187" s="19"/>
      <c r="AE187" s="19">
        <v>8</v>
      </c>
      <c r="AF187" s="19">
        <v>8</v>
      </c>
      <c r="AG187" s="19"/>
      <c r="AH187" s="19"/>
      <c r="AI187" s="19"/>
      <c r="AJ187" s="19"/>
      <c r="AK187" s="19"/>
      <c r="AL187" s="19"/>
      <c r="AM187" s="19">
        <v>8</v>
      </c>
      <c r="AN187" s="19"/>
      <c r="AO187" s="19">
        <v>8</v>
      </c>
      <c r="AP187" s="19"/>
      <c r="AQ187" s="19"/>
      <c r="AR187" s="19"/>
      <c r="AS187" s="19"/>
      <c r="AT187" s="19"/>
      <c r="AU187" s="19"/>
    </row>
    <row r="188" spans="2:47" ht="19.899999999999999" customHeight="1" x14ac:dyDescent="0.25">
      <c r="B188" s="69"/>
      <c r="C188" s="62" t="s">
        <v>10</v>
      </c>
      <c r="D188" s="63">
        <f>SUM(D177:D187)</f>
        <v>30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</row>
    <row r="189" spans="2:47" ht="19.899999999999999" customHeight="1" x14ac:dyDescent="0.25">
      <c r="B189" s="69"/>
      <c r="C189" s="97"/>
      <c r="D189" s="63">
        <f>D158+D166+D175+D188</f>
        <v>53</v>
      </c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</row>
    <row r="190" spans="2:47" ht="25.5" x14ac:dyDescent="0.25">
      <c r="B190" s="122"/>
      <c r="C190" s="129" t="s">
        <v>262</v>
      </c>
      <c r="D190" s="45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</row>
    <row r="191" spans="2:47" ht="19.899999999999999" customHeight="1" x14ac:dyDescent="0.25">
      <c r="B191" s="124"/>
      <c r="C191" s="125" t="s">
        <v>124</v>
      </c>
      <c r="D191" s="61">
        <v>1</v>
      </c>
      <c r="E191" s="19">
        <v>1</v>
      </c>
      <c r="F191" s="19"/>
      <c r="G191" s="19"/>
      <c r="H191" s="19"/>
      <c r="I191" s="19"/>
      <c r="J191" s="19">
        <v>1</v>
      </c>
      <c r="K191" s="19"/>
      <c r="L191" s="19"/>
      <c r="M191" s="19"/>
      <c r="N191" s="19"/>
      <c r="O191" s="19">
        <v>1</v>
      </c>
      <c r="P191" s="19"/>
      <c r="Q191" s="19"/>
      <c r="R191" s="19"/>
      <c r="S191" s="19"/>
      <c r="T191" s="19">
        <v>1</v>
      </c>
      <c r="U191" s="19">
        <v>1</v>
      </c>
      <c r="V191" s="19"/>
      <c r="W191" s="19"/>
      <c r="X191" s="19">
        <v>1</v>
      </c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</row>
    <row r="192" spans="2:47" x14ac:dyDescent="0.25">
      <c r="B192" s="69"/>
      <c r="C192" s="62"/>
      <c r="D192" s="45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</row>
    <row r="193" spans="2:47" ht="19.899999999999999" customHeight="1" x14ac:dyDescent="0.25">
      <c r="B193" s="76">
        <v>15</v>
      </c>
      <c r="C193" s="64" t="s">
        <v>133</v>
      </c>
      <c r="D193" s="61">
        <v>1</v>
      </c>
      <c r="E193" s="19">
        <v>1</v>
      </c>
      <c r="F193" s="19"/>
      <c r="G193" s="19"/>
      <c r="H193" s="19"/>
      <c r="I193" s="19"/>
      <c r="J193" s="19">
        <v>1</v>
      </c>
      <c r="K193" s="19"/>
      <c r="L193" s="19"/>
      <c r="M193" s="19"/>
      <c r="N193" s="19"/>
      <c r="O193" s="19">
        <v>1</v>
      </c>
      <c r="P193" s="19">
        <v>1</v>
      </c>
      <c r="Q193" s="19"/>
      <c r="R193" s="19"/>
      <c r="S193" s="19"/>
      <c r="T193" s="19">
        <v>1</v>
      </c>
      <c r="U193" s="19">
        <v>1</v>
      </c>
      <c r="V193" s="19">
        <v>1</v>
      </c>
      <c r="W193" s="19"/>
      <c r="X193" s="19">
        <v>1</v>
      </c>
      <c r="Y193" s="19"/>
      <c r="Z193" s="19"/>
      <c r="AA193" s="19"/>
      <c r="AB193" s="19"/>
      <c r="AC193" s="19"/>
      <c r="AD193" s="19"/>
      <c r="AE193" s="19">
        <v>1</v>
      </c>
      <c r="AF193" s="19">
        <v>1</v>
      </c>
      <c r="AG193" s="19"/>
      <c r="AH193" s="19"/>
      <c r="AI193" s="19"/>
      <c r="AJ193" s="19"/>
      <c r="AK193" s="19"/>
      <c r="AL193" s="19"/>
      <c r="AM193" s="19">
        <v>1</v>
      </c>
      <c r="AN193" s="19">
        <v>1</v>
      </c>
      <c r="AO193" s="19">
        <v>1</v>
      </c>
      <c r="AP193" s="19"/>
      <c r="AQ193" s="19"/>
      <c r="AR193" s="19"/>
      <c r="AS193" s="19"/>
      <c r="AT193" s="19"/>
      <c r="AU193" s="19"/>
    </row>
    <row r="194" spans="2:47" ht="19.899999999999999" customHeight="1" x14ac:dyDescent="0.25">
      <c r="B194" s="69"/>
      <c r="C194" s="62" t="s">
        <v>10</v>
      </c>
      <c r="D194" s="63">
        <f>D193</f>
        <v>1</v>
      </c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</row>
    <row r="195" spans="2:47" ht="19.899999999999999" customHeight="1" x14ac:dyDescent="0.25">
      <c r="B195" s="66" t="s">
        <v>134</v>
      </c>
      <c r="C195" s="64" t="s">
        <v>135</v>
      </c>
      <c r="D195" s="61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</row>
    <row r="196" spans="2:47" ht="19.899999999999999" customHeight="1" x14ac:dyDescent="0.25">
      <c r="B196" s="68"/>
      <c r="C196" s="51" t="s">
        <v>122</v>
      </c>
      <c r="D196" s="44">
        <v>1</v>
      </c>
      <c r="E196" s="19">
        <v>1</v>
      </c>
      <c r="F196" s="19"/>
      <c r="G196" s="19"/>
      <c r="H196" s="19"/>
      <c r="I196" s="19"/>
      <c r="J196" s="19">
        <v>1</v>
      </c>
      <c r="K196" s="19"/>
      <c r="L196" s="19"/>
      <c r="M196" s="19"/>
      <c r="N196" s="19"/>
      <c r="O196" s="19">
        <v>1</v>
      </c>
      <c r="P196" s="19">
        <v>1</v>
      </c>
      <c r="Q196" s="19"/>
      <c r="R196" s="19"/>
      <c r="S196" s="19"/>
      <c r="T196" s="19">
        <v>1</v>
      </c>
      <c r="U196" s="19">
        <v>1</v>
      </c>
      <c r="V196" s="19">
        <v>1</v>
      </c>
      <c r="W196" s="19"/>
      <c r="X196" s="19">
        <v>1</v>
      </c>
      <c r="Y196" s="19"/>
      <c r="Z196" s="19"/>
      <c r="AA196" s="19"/>
      <c r="AB196" s="19"/>
      <c r="AC196" s="19"/>
      <c r="AD196" s="19"/>
      <c r="AE196" s="19">
        <v>1</v>
      </c>
      <c r="AF196" s="19">
        <v>1</v>
      </c>
      <c r="AG196" s="19"/>
      <c r="AH196" s="19"/>
      <c r="AI196" s="19"/>
      <c r="AJ196" s="19"/>
      <c r="AK196" s="19"/>
      <c r="AL196" s="19"/>
      <c r="AM196" s="19">
        <v>1</v>
      </c>
      <c r="AN196" s="19">
        <v>1</v>
      </c>
      <c r="AO196" s="19">
        <v>1</v>
      </c>
      <c r="AP196" s="19"/>
      <c r="AQ196" s="19"/>
      <c r="AR196" s="19"/>
      <c r="AS196" s="19"/>
      <c r="AT196" s="19"/>
      <c r="AU196" s="19"/>
    </row>
    <row r="197" spans="2:47" ht="19.899999999999999" customHeight="1" x14ac:dyDescent="0.25">
      <c r="B197" s="68"/>
      <c r="C197" s="51" t="s">
        <v>136</v>
      </c>
      <c r="D197" s="44">
        <v>1</v>
      </c>
      <c r="E197" s="19">
        <v>1</v>
      </c>
      <c r="F197" s="19"/>
      <c r="G197" s="19"/>
      <c r="H197" s="19"/>
      <c r="I197" s="19"/>
      <c r="J197" s="19">
        <v>1</v>
      </c>
      <c r="K197" s="19"/>
      <c r="L197" s="19"/>
      <c r="M197" s="19"/>
      <c r="N197" s="19"/>
      <c r="O197" s="19">
        <v>1</v>
      </c>
      <c r="P197" s="19">
        <v>1</v>
      </c>
      <c r="Q197" s="19"/>
      <c r="R197" s="19"/>
      <c r="S197" s="19"/>
      <c r="T197" s="19">
        <v>1</v>
      </c>
      <c r="U197" s="19">
        <v>1</v>
      </c>
      <c r="V197" s="19">
        <v>1</v>
      </c>
      <c r="W197" s="19"/>
      <c r="X197" s="19">
        <v>1</v>
      </c>
      <c r="Y197" s="19"/>
      <c r="Z197" s="19"/>
      <c r="AA197" s="19"/>
      <c r="AB197" s="19"/>
      <c r="AC197" s="19"/>
      <c r="AD197" s="19"/>
      <c r="AE197" s="19">
        <v>1</v>
      </c>
      <c r="AF197" s="19">
        <v>1</v>
      </c>
      <c r="AG197" s="19"/>
      <c r="AH197" s="19"/>
      <c r="AI197" s="19"/>
      <c r="AJ197" s="19"/>
      <c r="AK197" s="19"/>
      <c r="AL197" s="19"/>
      <c r="AM197" s="19">
        <v>1</v>
      </c>
      <c r="AN197" s="19">
        <v>1</v>
      </c>
      <c r="AO197" s="19">
        <v>1</v>
      </c>
      <c r="AP197" s="19"/>
      <c r="AQ197" s="19"/>
      <c r="AR197" s="19"/>
      <c r="AS197" s="19"/>
      <c r="AT197" s="19"/>
      <c r="AU197" s="19"/>
    </row>
    <row r="198" spans="2:47" ht="19.899999999999999" customHeight="1" x14ac:dyDescent="0.25">
      <c r="B198" s="68"/>
      <c r="C198" s="51" t="s">
        <v>137</v>
      </c>
      <c r="D198" s="44">
        <v>4</v>
      </c>
      <c r="E198" s="19">
        <v>4</v>
      </c>
      <c r="F198" s="19"/>
      <c r="G198" s="19"/>
      <c r="H198" s="19"/>
      <c r="I198" s="19"/>
      <c r="J198" s="19">
        <v>4</v>
      </c>
      <c r="K198" s="19"/>
      <c r="L198" s="19"/>
      <c r="M198" s="19"/>
      <c r="N198" s="19"/>
      <c r="O198" s="19"/>
      <c r="P198" s="19"/>
      <c r="Q198" s="19"/>
      <c r="R198" s="19">
        <v>4</v>
      </c>
      <c r="S198" s="19">
        <v>4</v>
      </c>
      <c r="T198" s="19">
        <v>1</v>
      </c>
      <c r="U198" s="19">
        <v>1</v>
      </c>
      <c r="V198" s="19"/>
      <c r="W198" s="19"/>
      <c r="X198" s="19">
        <v>4</v>
      </c>
      <c r="Y198" s="19"/>
      <c r="Z198" s="19"/>
      <c r="AA198" s="19"/>
      <c r="AB198" s="19"/>
      <c r="AC198" s="19"/>
      <c r="AD198" s="19"/>
      <c r="AE198" s="19">
        <v>4</v>
      </c>
      <c r="AF198" s="19">
        <v>4</v>
      </c>
      <c r="AG198" s="19"/>
      <c r="AH198" s="19"/>
      <c r="AI198" s="19"/>
      <c r="AJ198" s="19"/>
      <c r="AK198" s="19"/>
      <c r="AL198" s="19"/>
      <c r="AM198" s="19">
        <v>4</v>
      </c>
      <c r="AN198" s="19">
        <v>4</v>
      </c>
      <c r="AO198" s="19">
        <v>4</v>
      </c>
      <c r="AP198" s="19"/>
      <c r="AQ198" s="19"/>
      <c r="AR198" s="19"/>
      <c r="AS198" s="19"/>
      <c r="AT198" s="19"/>
      <c r="AU198" s="19"/>
    </row>
    <row r="199" spans="2:47" ht="19.899999999999999" customHeight="1" x14ac:dyDescent="0.25">
      <c r="B199" s="68"/>
      <c r="C199" s="51" t="s">
        <v>138</v>
      </c>
      <c r="D199" s="44">
        <v>6</v>
      </c>
      <c r="E199" s="19">
        <v>6</v>
      </c>
      <c r="F199" s="19"/>
      <c r="G199" s="19"/>
      <c r="H199" s="19"/>
      <c r="I199" s="19"/>
      <c r="J199" s="19">
        <v>6</v>
      </c>
      <c r="K199" s="19"/>
      <c r="L199" s="19"/>
      <c r="M199" s="19"/>
      <c r="N199" s="19"/>
      <c r="O199" s="19"/>
      <c r="P199" s="19"/>
      <c r="Q199" s="19"/>
      <c r="R199" s="19">
        <v>6</v>
      </c>
      <c r="S199" s="19">
        <v>6</v>
      </c>
      <c r="T199" s="19">
        <v>6</v>
      </c>
      <c r="U199" s="19">
        <v>6</v>
      </c>
      <c r="V199" s="19"/>
      <c r="W199" s="19"/>
      <c r="X199" s="19">
        <v>6</v>
      </c>
      <c r="Y199" s="19"/>
      <c r="Z199" s="19"/>
      <c r="AA199" s="19"/>
      <c r="AB199" s="19"/>
      <c r="AC199" s="19"/>
      <c r="AD199" s="19"/>
      <c r="AE199" s="19">
        <v>6</v>
      </c>
      <c r="AF199" s="19">
        <v>6</v>
      </c>
      <c r="AG199" s="19"/>
      <c r="AH199" s="19"/>
      <c r="AI199" s="19"/>
      <c r="AJ199" s="19"/>
      <c r="AK199" s="19"/>
      <c r="AL199" s="19"/>
      <c r="AM199" s="19">
        <v>6</v>
      </c>
      <c r="AN199" s="19">
        <v>6</v>
      </c>
      <c r="AO199" s="19">
        <v>6</v>
      </c>
      <c r="AP199" s="19"/>
      <c r="AQ199" s="19"/>
      <c r="AR199" s="19"/>
      <c r="AS199" s="19"/>
      <c r="AT199" s="19"/>
      <c r="AU199" s="19"/>
    </row>
    <row r="200" spans="2:47" ht="19.899999999999999" customHeight="1" x14ac:dyDescent="0.25">
      <c r="B200" s="68"/>
      <c r="C200" s="51" t="s">
        <v>139</v>
      </c>
      <c r="D200" s="44">
        <v>9</v>
      </c>
      <c r="E200" s="19">
        <v>8</v>
      </c>
      <c r="F200" s="19"/>
      <c r="G200" s="19"/>
      <c r="H200" s="19"/>
      <c r="I200" s="19"/>
      <c r="J200" s="19">
        <v>8</v>
      </c>
      <c r="K200" s="19"/>
      <c r="L200" s="19"/>
      <c r="M200" s="19"/>
      <c r="N200" s="19"/>
      <c r="O200" s="19"/>
      <c r="P200" s="19"/>
      <c r="Q200" s="19"/>
      <c r="R200" s="19">
        <v>8</v>
      </c>
      <c r="S200" s="19">
        <v>8</v>
      </c>
      <c r="T200" s="19">
        <v>1</v>
      </c>
      <c r="U200" s="19">
        <v>1</v>
      </c>
      <c r="V200" s="19"/>
      <c r="W200" s="19"/>
      <c r="X200" s="19">
        <v>8</v>
      </c>
      <c r="Y200" s="19"/>
      <c r="Z200" s="19"/>
      <c r="AA200" s="19"/>
      <c r="AB200" s="19"/>
      <c r="AC200" s="19"/>
      <c r="AD200" s="19"/>
      <c r="AE200" s="19">
        <v>8</v>
      </c>
      <c r="AF200" s="19">
        <v>8</v>
      </c>
      <c r="AG200" s="19"/>
      <c r="AH200" s="19"/>
      <c r="AI200" s="19"/>
      <c r="AJ200" s="19"/>
      <c r="AK200" s="19"/>
      <c r="AL200" s="19"/>
      <c r="AM200" s="19">
        <v>8</v>
      </c>
      <c r="AN200" s="19">
        <v>8</v>
      </c>
      <c r="AO200" s="19">
        <v>8</v>
      </c>
      <c r="AP200" s="19"/>
      <c r="AQ200" s="19"/>
      <c r="AR200" s="19"/>
      <c r="AS200" s="19"/>
      <c r="AT200" s="19"/>
      <c r="AU200" s="19"/>
    </row>
    <row r="201" spans="2:47" ht="19.899999999999999" customHeight="1" x14ac:dyDescent="0.25">
      <c r="B201" s="68"/>
      <c r="C201" s="49" t="s">
        <v>10</v>
      </c>
      <c r="D201" s="45">
        <f>SUM(D196:D200)</f>
        <v>21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</row>
    <row r="202" spans="2:47" ht="19.899999999999999" customHeight="1" x14ac:dyDescent="0.25">
      <c r="B202" s="46" t="s">
        <v>140</v>
      </c>
      <c r="C202" s="57" t="s">
        <v>141</v>
      </c>
      <c r="D202" s="44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</row>
    <row r="203" spans="2:47" ht="19.899999999999999" customHeight="1" x14ac:dyDescent="0.25">
      <c r="B203" s="68"/>
      <c r="C203" s="51" t="s">
        <v>142</v>
      </c>
      <c r="D203" s="44">
        <v>1</v>
      </c>
      <c r="E203" s="19">
        <v>1</v>
      </c>
      <c r="F203" s="19">
        <v>1</v>
      </c>
      <c r="G203" s="19"/>
      <c r="H203" s="19">
        <v>1</v>
      </c>
      <c r="I203" s="19">
        <v>1</v>
      </c>
      <c r="J203" s="19">
        <v>1</v>
      </c>
      <c r="K203" s="19"/>
      <c r="L203" s="19"/>
      <c r="M203" s="19"/>
      <c r="N203" s="19"/>
      <c r="O203" s="19">
        <v>1</v>
      </c>
      <c r="P203" s="19">
        <v>1</v>
      </c>
      <c r="Q203" s="19"/>
      <c r="R203" s="19"/>
      <c r="S203" s="19"/>
      <c r="T203" s="19">
        <v>1</v>
      </c>
      <c r="U203" s="19">
        <v>1</v>
      </c>
      <c r="V203" s="19">
        <v>1</v>
      </c>
      <c r="W203" s="19"/>
      <c r="X203" s="19">
        <v>1</v>
      </c>
      <c r="Y203" s="19"/>
      <c r="Z203" s="19"/>
      <c r="AA203" s="19"/>
      <c r="AB203" s="19"/>
      <c r="AC203" s="19"/>
      <c r="AD203" s="19"/>
      <c r="AE203" s="19">
        <v>1</v>
      </c>
      <c r="AF203" s="19">
        <v>1</v>
      </c>
      <c r="AG203" s="19"/>
      <c r="AH203" s="19"/>
      <c r="AI203" s="19"/>
      <c r="AJ203" s="19"/>
      <c r="AK203" s="19"/>
      <c r="AL203" s="19"/>
      <c r="AM203" s="19">
        <v>1</v>
      </c>
      <c r="AN203" s="19"/>
      <c r="AO203" s="19">
        <v>1</v>
      </c>
      <c r="AP203" s="19"/>
      <c r="AQ203" s="19"/>
      <c r="AR203" s="19"/>
      <c r="AS203" s="19"/>
      <c r="AT203" s="19"/>
      <c r="AU203" s="19"/>
    </row>
    <row r="204" spans="2:47" ht="19.899999999999999" customHeight="1" x14ac:dyDescent="0.25">
      <c r="B204" s="68"/>
      <c r="C204" s="51" t="s">
        <v>143</v>
      </c>
      <c r="D204" s="44">
        <v>1</v>
      </c>
      <c r="E204" s="19">
        <v>1</v>
      </c>
      <c r="F204" s="19">
        <v>1</v>
      </c>
      <c r="G204" s="19"/>
      <c r="H204" s="19">
        <v>1</v>
      </c>
      <c r="I204" s="19">
        <v>1</v>
      </c>
      <c r="J204" s="19">
        <v>1</v>
      </c>
      <c r="K204" s="19"/>
      <c r="L204" s="19"/>
      <c r="M204" s="19"/>
      <c r="N204" s="19"/>
      <c r="O204" s="19">
        <v>1</v>
      </c>
      <c r="P204" s="19">
        <v>1</v>
      </c>
      <c r="Q204" s="19"/>
      <c r="R204" s="19"/>
      <c r="S204" s="19"/>
      <c r="T204" s="19">
        <v>1</v>
      </c>
      <c r="U204" s="19">
        <v>1</v>
      </c>
      <c r="V204" s="19">
        <v>1</v>
      </c>
      <c r="W204" s="19"/>
      <c r="X204" s="19">
        <v>1</v>
      </c>
      <c r="Y204" s="19"/>
      <c r="Z204" s="19"/>
      <c r="AA204" s="19"/>
      <c r="AB204" s="19"/>
      <c r="AC204" s="19"/>
      <c r="AD204" s="19"/>
      <c r="AE204" s="19">
        <v>1</v>
      </c>
      <c r="AF204" s="19">
        <v>1</v>
      </c>
      <c r="AG204" s="19"/>
      <c r="AH204" s="19"/>
      <c r="AI204" s="19"/>
      <c r="AJ204" s="19"/>
      <c r="AK204" s="19"/>
      <c r="AL204" s="19"/>
      <c r="AM204" s="19">
        <v>1</v>
      </c>
      <c r="AN204" s="19"/>
      <c r="AO204" s="19">
        <v>1</v>
      </c>
      <c r="AP204" s="19"/>
      <c r="AQ204" s="19"/>
      <c r="AR204" s="19"/>
      <c r="AS204" s="19"/>
      <c r="AT204" s="19"/>
      <c r="AU204" s="19"/>
    </row>
    <row r="205" spans="2:47" ht="19.899999999999999" customHeight="1" x14ac:dyDescent="0.25">
      <c r="B205" s="68"/>
      <c r="C205" s="51" t="s">
        <v>144</v>
      </c>
      <c r="D205" s="44">
        <v>5</v>
      </c>
      <c r="E205" s="19">
        <v>5</v>
      </c>
      <c r="F205" s="19">
        <v>5</v>
      </c>
      <c r="G205" s="19"/>
      <c r="H205" s="19">
        <v>5</v>
      </c>
      <c r="I205" s="19">
        <v>5</v>
      </c>
      <c r="J205" s="19">
        <v>5</v>
      </c>
      <c r="K205" s="19"/>
      <c r="L205" s="19"/>
      <c r="M205" s="19"/>
      <c r="N205" s="19"/>
      <c r="O205" s="19"/>
      <c r="P205" s="19"/>
      <c r="Q205" s="19"/>
      <c r="R205" s="19">
        <v>5</v>
      </c>
      <c r="S205" s="19">
        <v>5</v>
      </c>
      <c r="T205" s="19">
        <v>1</v>
      </c>
      <c r="U205" s="19">
        <v>1</v>
      </c>
      <c r="V205" s="19"/>
      <c r="W205" s="19"/>
      <c r="X205" s="19">
        <v>5</v>
      </c>
      <c r="Y205" s="19"/>
      <c r="Z205" s="19"/>
      <c r="AA205" s="19"/>
      <c r="AB205" s="19"/>
      <c r="AC205" s="19"/>
      <c r="AD205" s="19"/>
      <c r="AE205" s="19">
        <v>5</v>
      </c>
      <c r="AF205" s="19">
        <v>5</v>
      </c>
      <c r="AG205" s="19"/>
      <c r="AH205" s="19"/>
      <c r="AI205" s="19"/>
      <c r="AJ205" s="19"/>
      <c r="AK205" s="19"/>
      <c r="AL205" s="19"/>
      <c r="AM205" s="19">
        <v>5</v>
      </c>
      <c r="AN205" s="19"/>
      <c r="AO205" s="19">
        <v>5</v>
      </c>
      <c r="AP205" s="19"/>
      <c r="AQ205" s="19"/>
      <c r="AR205" s="19"/>
      <c r="AS205" s="19"/>
      <c r="AT205" s="19"/>
      <c r="AU205" s="19"/>
    </row>
    <row r="206" spans="2:47" ht="19.899999999999999" customHeight="1" x14ac:dyDescent="0.25">
      <c r="B206" s="68"/>
      <c r="C206" s="51" t="s">
        <v>145</v>
      </c>
      <c r="D206" s="44">
        <v>4</v>
      </c>
      <c r="E206" s="19">
        <v>4</v>
      </c>
      <c r="F206" s="19">
        <v>4</v>
      </c>
      <c r="G206" s="19"/>
      <c r="H206" s="19">
        <v>4</v>
      </c>
      <c r="I206" s="19">
        <v>4</v>
      </c>
      <c r="J206" s="19">
        <v>4</v>
      </c>
      <c r="K206" s="19"/>
      <c r="L206" s="19"/>
      <c r="M206" s="19"/>
      <c r="N206" s="19"/>
      <c r="O206" s="19"/>
      <c r="P206" s="19"/>
      <c r="Q206" s="19"/>
      <c r="R206" s="19">
        <v>4</v>
      </c>
      <c r="S206" s="19">
        <v>4</v>
      </c>
      <c r="T206" s="19">
        <v>1</v>
      </c>
      <c r="U206" s="19">
        <v>1</v>
      </c>
      <c r="V206" s="19"/>
      <c r="W206" s="19"/>
      <c r="X206" s="19">
        <v>4</v>
      </c>
      <c r="Y206" s="19"/>
      <c r="Z206" s="19"/>
      <c r="AA206" s="19"/>
      <c r="AB206" s="19"/>
      <c r="AC206" s="19"/>
      <c r="AD206" s="19"/>
      <c r="AE206" s="19">
        <v>4</v>
      </c>
      <c r="AF206" s="19">
        <v>4</v>
      </c>
      <c r="AG206" s="19"/>
      <c r="AH206" s="19"/>
      <c r="AI206" s="19"/>
      <c r="AJ206" s="19"/>
      <c r="AK206" s="19"/>
      <c r="AL206" s="19"/>
      <c r="AM206" s="19">
        <v>4</v>
      </c>
      <c r="AN206" s="19"/>
      <c r="AO206" s="19">
        <v>4</v>
      </c>
      <c r="AP206" s="19"/>
      <c r="AQ206" s="19"/>
      <c r="AR206" s="19"/>
      <c r="AS206" s="19"/>
      <c r="AT206" s="19"/>
      <c r="AU206" s="19"/>
    </row>
    <row r="207" spans="2:47" ht="19.899999999999999" customHeight="1" x14ac:dyDescent="0.25">
      <c r="B207" s="68"/>
      <c r="C207" s="49" t="s">
        <v>10</v>
      </c>
      <c r="D207" s="45">
        <f>SUM(D203:D206)</f>
        <v>11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</row>
    <row r="208" spans="2:47" ht="19.899999999999999" customHeight="1" x14ac:dyDescent="0.25">
      <c r="B208" s="68"/>
      <c r="C208" s="49" t="s">
        <v>94</v>
      </c>
      <c r="D208" s="45">
        <f>D194+D201+D207</f>
        <v>33</v>
      </c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</row>
    <row r="209" spans="2:47" x14ac:dyDescent="0.25">
      <c r="B209" s="122"/>
      <c r="C209" s="129" t="s">
        <v>261</v>
      </c>
      <c r="D209" s="45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</row>
    <row r="210" spans="2:47" ht="19.899999999999999" customHeight="1" x14ac:dyDescent="0.25">
      <c r="B210" s="124"/>
      <c r="C210" s="125" t="s">
        <v>145</v>
      </c>
      <c r="D210" s="44">
        <v>1</v>
      </c>
      <c r="E210" s="19">
        <v>1</v>
      </c>
      <c r="F210" s="19">
        <v>1</v>
      </c>
      <c r="G210" s="19"/>
      <c r="H210" s="19">
        <v>1</v>
      </c>
      <c r="I210" s="19">
        <v>1</v>
      </c>
      <c r="J210" s="19">
        <v>1</v>
      </c>
      <c r="K210" s="19"/>
      <c r="L210" s="19"/>
      <c r="M210" s="19"/>
      <c r="N210" s="19"/>
      <c r="O210" s="19"/>
      <c r="P210" s="19"/>
      <c r="Q210" s="19"/>
      <c r="R210" s="19">
        <v>1</v>
      </c>
      <c r="S210" s="19">
        <v>1</v>
      </c>
      <c r="T210" s="19">
        <v>1</v>
      </c>
      <c r="U210" s="19">
        <v>1</v>
      </c>
      <c r="V210" s="19"/>
      <c r="W210" s="19"/>
      <c r="X210" s="19">
        <v>1</v>
      </c>
      <c r="Y210" s="19"/>
      <c r="Z210" s="19"/>
      <c r="AA210" s="19"/>
      <c r="AB210" s="19"/>
      <c r="AC210" s="19"/>
      <c r="AD210" s="19"/>
      <c r="AE210" s="19">
        <v>1</v>
      </c>
      <c r="AF210" s="19">
        <v>1</v>
      </c>
      <c r="AG210" s="19"/>
      <c r="AH210" s="19"/>
      <c r="AI210" s="19"/>
      <c r="AJ210" s="19"/>
      <c r="AK210" s="19"/>
      <c r="AL210" s="19"/>
      <c r="AM210" s="19">
        <v>1</v>
      </c>
      <c r="AN210" s="19"/>
      <c r="AO210" s="19">
        <v>1</v>
      </c>
      <c r="AP210" s="19"/>
      <c r="AQ210" s="19"/>
      <c r="AR210" s="19"/>
      <c r="AS210" s="19"/>
      <c r="AT210" s="19"/>
      <c r="AU210" s="19"/>
    </row>
    <row r="211" spans="2:47" ht="19.899999999999999" customHeight="1" x14ac:dyDescent="0.25">
      <c r="B211" s="68"/>
      <c r="C211" s="51"/>
      <c r="D211" s="44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</row>
    <row r="212" spans="2:47" ht="19.899999999999999" customHeight="1" x14ac:dyDescent="0.25">
      <c r="B212" s="54">
        <v>16</v>
      </c>
      <c r="C212" s="50" t="s">
        <v>146</v>
      </c>
      <c r="D212" s="44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</row>
    <row r="213" spans="2:47" ht="19.899999999999999" customHeight="1" x14ac:dyDescent="0.25">
      <c r="B213" s="68"/>
      <c r="C213" s="58" t="s">
        <v>122</v>
      </c>
      <c r="D213" s="44">
        <v>1</v>
      </c>
      <c r="E213" s="19">
        <v>1</v>
      </c>
      <c r="F213" s="19"/>
      <c r="G213" s="19"/>
      <c r="H213" s="19"/>
      <c r="I213" s="19"/>
      <c r="J213" s="19">
        <v>1</v>
      </c>
      <c r="K213" s="19"/>
      <c r="L213" s="19"/>
      <c r="M213" s="19"/>
      <c r="N213" s="19"/>
      <c r="O213" s="19">
        <v>1</v>
      </c>
      <c r="P213" s="19">
        <v>1</v>
      </c>
      <c r="Q213" s="19"/>
      <c r="R213" s="19"/>
      <c r="S213" s="19"/>
      <c r="T213" s="19">
        <v>1</v>
      </c>
      <c r="U213" s="19">
        <v>1</v>
      </c>
      <c r="V213" s="19">
        <v>1</v>
      </c>
      <c r="W213" s="19"/>
      <c r="X213" s="19">
        <v>1</v>
      </c>
      <c r="Y213" s="19"/>
      <c r="Z213" s="19"/>
      <c r="AA213" s="19"/>
      <c r="AB213" s="19"/>
      <c r="AC213" s="19"/>
      <c r="AD213" s="19"/>
      <c r="AE213" s="19">
        <v>1</v>
      </c>
      <c r="AF213" s="19">
        <v>1</v>
      </c>
      <c r="AG213" s="19"/>
      <c r="AH213" s="19"/>
      <c r="AI213" s="19"/>
      <c r="AJ213" s="19"/>
      <c r="AK213" s="19"/>
      <c r="AL213" s="19"/>
      <c r="AM213" s="19">
        <v>1</v>
      </c>
      <c r="AN213" s="19"/>
      <c r="AO213" s="19">
        <v>1</v>
      </c>
      <c r="AP213" s="19"/>
      <c r="AQ213" s="19"/>
      <c r="AR213" s="19"/>
      <c r="AS213" s="19"/>
      <c r="AT213" s="19"/>
      <c r="AU213" s="19"/>
    </row>
    <row r="214" spans="2:47" ht="19.899999999999999" customHeight="1" x14ac:dyDescent="0.25">
      <c r="B214" s="68"/>
      <c r="C214" s="58" t="s">
        <v>147</v>
      </c>
      <c r="D214" s="44">
        <v>6</v>
      </c>
      <c r="E214" s="19">
        <v>6</v>
      </c>
      <c r="F214" s="19"/>
      <c r="G214" s="19"/>
      <c r="H214" s="19"/>
      <c r="I214" s="19"/>
      <c r="J214" s="19">
        <v>6</v>
      </c>
      <c r="K214" s="19"/>
      <c r="L214" s="19"/>
      <c r="M214" s="19"/>
      <c r="N214" s="19"/>
      <c r="O214" s="19"/>
      <c r="P214" s="19"/>
      <c r="Q214" s="19"/>
      <c r="R214" s="19">
        <v>6</v>
      </c>
      <c r="S214" s="19">
        <v>6</v>
      </c>
      <c r="T214" s="19">
        <v>6</v>
      </c>
      <c r="U214" s="19">
        <v>6</v>
      </c>
      <c r="V214" s="19"/>
      <c r="W214" s="19"/>
      <c r="X214" s="19">
        <v>6</v>
      </c>
      <c r="Y214" s="19"/>
      <c r="Z214" s="19"/>
      <c r="AA214" s="19"/>
      <c r="AB214" s="19"/>
      <c r="AC214" s="19"/>
      <c r="AD214" s="19"/>
      <c r="AE214" s="19">
        <v>6</v>
      </c>
      <c r="AF214" s="19">
        <v>6</v>
      </c>
      <c r="AG214" s="19"/>
      <c r="AH214" s="19"/>
      <c r="AI214" s="19"/>
      <c r="AJ214" s="19"/>
      <c r="AK214" s="19"/>
      <c r="AL214" s="19"/>
      <c r="AM214" s="19">
        <v>6</v>
      </c>
      <c r="AN214" s="19"/>
      <c r="AO214" s="19">
        <v>6</v>
      </c>
      <c r="AP214" s="19"/>
      <c r="AQ214" s="19"/>
      <c r="AR214" s="19"/>
      <c r="AS214" s="19"/>
      <c r="AT214" s="19"/>
      <c r="AU214" s="19"/>
    </row>
    <row r="215" spans="2:47" ht="19.899999999999999" customHeight="1" x14ac:dyDescent="0.25">
      <c r="B215" s="68"/>
      <c r="C215" s="49" t="s">
        <v>10</v>
      </c>
      <c r="D215" s="45">
        <f>SUM(D213:D214)</f>
        <v>7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</row>
    <row r="216" spans="2:47" ht="25.5" x14ac:dyDescent="0.25">
      <c r="B216" s="122"/>
      <c r="C216" s="129" t="s">
        <v>260</v>
      </c>
      <c r="D216" s="45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</row>
    <row r="217" spans="2:47" ht="19.899999999999999" customHeight="1" x14ac:dyDescent="0.25">
      <c r="B217" s="124"/>
      <c r="C217" s="131" t="s">
        <v>147</v>
      </c>
      <c r="D217" s="44">
        <v>1</v>
      </c>
      <c r="E217" s="19">
        <v>1</v>
      </c>
      <c r="F217" s="19"/>
      <c r="G217" s="19"/>
      <c r="H217" s="19"/>
      <c r="I217" s="19"/>
      <c r="J217" s="19">
        <v>1</v>
      </c>
      <c r="K217" s="19"/>
      <c r="L217" s="19"/>
      <c r="M217" s="19"/>
      <c r="N217" s="19"/>
      <c r="O217" s="19"/>
      <c r="P217" s="19"/>
      <c r="Q217" s="19"/>
      <c r="R217" s="19">
        <v>1</v>
      </c>
      <c r="S217" s="19">
        <v>1</v>
      </c>
      <c r="T217" s="19">
        <v>1</v>
      </c>
      <c r="U217" s="19">
        <v>1</v>
      </c>
      <c r="V217" s="19"/>
      <c r="W217" s="19"/>
      <c r="X217" s="19">
        <v>1</v>
      </c>
      <c r="Y217" s="19"/>
      <c r="Z217" s="19"/>
      <c r="AA217" s="19"/>
      <c r="AB217" s="19"/>
      <c r="AC217" s="19"/>
      <c r="AD217" s="19"/>
      <c r="AE217" s="19">
        <v>1</v>
      </c>
      <c r="AF217" s="19">
        <v>1</v>
      </c>
      <c r="AG217" s="19"/>
      <c r="AH217" s="19"/>
      <c r="AI217" s="19"/>
      <c r="AJ217" s="19"/>
      <c r="AK217" s="19"/>
      <c r="AL217" s="19"/>
      <c r="AM217" s="19">
        <v>1</v>
      </c>
      <c r="AN217" s="19"/>
      <c r="AO217" s="19">
        <v>1</v>
      </c>
      <c r="AP217" s="19"/>
      <c r="AQ217" s="19"/>
      <c r="AR217" s="19"/>
      <c r="AS217" s="19"/>
      <c r="AT217" s="19"/>
      <c r="AU217" s="19"/>
    </row>
    <row r="218" spans="2:47" ht="19.899999999999999" customHeight="1" x14ac:dyDescent="0.25">
      <c r="B218" s="54"/>
      <c r="C218" s="50"/>
      <c r="D218" s="71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</row>
    <row r="219" spans="2:47" ht="19.899999999999999" customHeight="1" x14ac:dyDescent="0.25">
      <c r="B219" s="54">
        <v>17</v>
      </c>
      <c r="C219" s="50" t="s">
        <v>148</v>
      </c>
      <c r="D219" s="71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</row>
    <row r="220" spans="2:47" ht="19.899999999999999" customHeight="1" x14ac:dyDescent="0.25">
      <c r="B220" s="68"/>
      <c r="C220" s="51" t="s">
        <v>17</v>
      </c>
      <c r="D220" s="44">
        <v>1</v>
      </c>
      <c r="E220" s="19">
        <v>1</v>
      </c>
      <c r="F220" s="19">
        <v>1</v>
      </c>
      <c r="G220" s="19"/>
      <c r="H220" s="19"/>
      <c r="I220" s="19"/>
      <c r="J220" s="19">
        <v>1</v>
      </c>
      <c r="K220" s="19"/>
      <c r="L220" s="19"/>
      <c r="M220" s="19"/>
      <c r="N220" s="19"/>
      <c r="O220" s="19"/>
      <c r="P220" s="19">
        <v>1</v>
      </c>
      <c r="Q220" s="19"/>
      <c r="R220" s="19"/>
      <c r="S220" s="19"/>
      <c r="T220" s="19">
        <v>1</v>
      </c>
      <c r="U220" s="19">
        <v>1</v>
      </c>
      <c r="V220" s="19">
        <v>1</v>
      </c>
      <c r="W220" s="19"/>
      <c r="X220" s="19">
        <v>1</v>
      </c>
      <c r="Y220" s="19"/>
      <c r="Z220" s="19"/>
      <c r="AA220" s="19">
        <v>1</v>
      </c>
      <c r="AB220" s="19">
        <v>1</v>
      </c>
      <c r="AC220" s="19"/>
      <c r="AD220" s="19"/>
      <c r="AE220" s="19">
        <v>1</v>
      </c>
      <c r="AF220" s="19">
        <v>1</v>
      </c>
      <c r="AG220" s="19"/>
      <c r="AH220" s="19"/>
      <c r="AI220" s="19"/>
      <c r="AJ220" s="19"/>
      <c r="AK220" s="19"/>
      <c r="AL220" s="19"/>
      <c r="AM220" s="19">
        <v>1</v>
      </c>
      <c r="AN220" s="19"/>
      <c r="AO220" s="19">
        <v>1</v>
      </c>
      <c r="AP220" s="19"/>
      <c r="AQ220" s="19"/>
      <c r="AR220" s="19"/>
      <c r="AS220" s="19"/>
      <c r="AT220" s="19"/>
      <c r="AU220" s="19"/>
    </row>
    <row r="221" spans="2:47" ht="19.899999999999999" customHeight="1" x14ac:dyDescent="0.25">
      <c r="B221" s="68"/>
      <c r="C221" s="51" t="s">
        <v>149</v>
      </c>
      <c r="D221" s="44">
        <v>1</v>
      </c>
      <c r="E221" s="19">
        <v>1</v>
      </c>
      <c r="F221" s="19"/>
      <c r="G221" s="19"/>
      <c r="H221" s="19"/>
      <c r="I221" s="19"/>
      <c r="J221" s="19">
        <v>1</v>
      </c>
      <c r="K221" s="19"/>
      <c r="L221" s="19"/>
      <c r="M221" s="19"/>
      <c r="N221" s="19"/>
      <c r="O221" s="19"/>
      <c r="P221" s="19">
        <v>1</v>
      </c>
      <c r="Q221" s="19"/>
      <c r="R221" s="19"/>
      <c r="S221" s="19"/>
      <c r="T221" s="19">
        <v>1</v>
      </c>
      <c r="U221" s="19">
        <v>1</v>
      </c>
      <c r="V221" s="19">
        <v>1</v>
      </c>
      <c r="W221" s="19"/>
      <c r="X221" s="19">
        <v>1</v>
      </c>
      <c r="Y221" s="19"/>
      <c r="Z221" s="19"/>
      <c r="AA221" s="19">
        <v>1</v>
      </c>
      <c r="AB221" s="19">
        <v>1</v>
      </c>
      <c r="AC221" s="19"/>
      <c r="AD221" s="19"/>
      <c r="AE221" s="19">
        <v>1</v>
      </c>
      <c r="AF221" s="19">
        <v>1</v>
      </c>
      <c r="AG221" s="19"/>
      <c r="AH221" s="19"/>
      <c r="AI221" s="19"/>
      <c r="AJ221" s="19"/>
      <c r="AK221" s="19"/>
      <c r="AL221" s="19"/>
      <c r="AM221" s="19">
        <v>1</v>
      </c>
      <c r="AN221" s="19"/>
      <c r="AO221" s="19">
        <v>1</v>
      </c>
      <c r="AP221" s="19"/>
      <c r="AQ221" s="19"/>
      <c r="AR221" s="19"/>
      <c r="AS221" s="19"/>
      <c r="AT221" s="19"/>
      <c r="AU221" s="19"/>
    </row>
    <row r="222" spans="2:47" ht="19.899999999999999" customHeight="1" x14ac:dyDescent="0.25">
      <c r="B222" s="68"/>
      <c r="C222" s="51" t="s">
        <v>149</v>
      </c>
      <c r="D222" s="44">
        <v>2</v>
      </c>
      <c r="E222" s="19">
        <v>1</v>
      </c>
      <c r="F222" s="19"/>
      <c r="G222" s="19"/>
      <c r="H222" s="19"/>
      <c r="I222" s="19"/>
      <c r="J222" s="19">
        <v>1</v>
      </c>
      <c r="K222" s="19"/>
      <c r="L222" s="19"/>
      <c r="M222" s="19"/>
      <c r="N222" s="19"/>
      <c r="O222" s="19"/>
      <c r="P222" s="19">
        <v>1</v>
      </c>
      <c r="Q222" s="19"/>
      <c r="R222" s="19"/>
      <c r="S222" s="19"/>
      <c r="T222" s="19">
        <v>1</v>
      </c>
      <c r="U222" s="19">
        <v>1</v>
      </c>
      <c r="V222" s="19">
        <v>1</v>
      </c>
      <c r="W222" s="19"/>
      <c r="X222" s="19">
        <v>1</v>
      </c>
      <c r="Y222" s="19"/>
      <c r="Z222" s="19"/>
      <c r="AA222" s="19">
        <v>1</v>
      </c>
      <c r="AB222" s="19">
        <v>1</v>
      </c>
      <c r="AC222" s="19"/>
      <c r="AD222" s="19"/>
      <c r="AE222" s="19">
        <v>1</v>
      </c>
      <c r="AF222" s="19">
        <v>1</v>
      </c>
      <c r="AG222" s="19"/>
      <c r="AH222" s="19"/>
      <c r="AI222" s="19"/>
      <c r="AJ222" s="19"/>
      <c r="AK222" s="19"/>
      <c r="AL222" s="19"/>
      <c r="AM222" s="19">
        <v>1</v>
      </c>
      <c r="AN222" s="19"/>
      <c r="AO222" s="19">
        <v>1</v>
      </c>
      <c r="AP222" s="19"/>
      <c r="AQ222" s="19"/>
      <c r="AR222" s="19"/>
      <c r="AS222" s="19"/>
      <c r="AT222" s="19"/>
      <c r="AU222" s="19"/>
    </row>
    <row r="223" spans="2:47" ht="19.899999999999999" customHeight="1" x14ac:dyDescent="0.25">
      <c r="B223" s="68"/>
      <c r="C223" s="51" t="s">
        <v>150</v>
      </c>
      <c r="D223" s="44">
        <v>1</v>
      </c>
      <c r="E223" s="19">
        <v>1</v>
      </c>
      <c r="F223" s="19"/>
      <c r="G223" s="19"/>
      <c r="H223" s="19"/>
      <c r="I223" s="19"/>
      <c r="J223" s="19">
        <v>1</v>
      </c>
      <c r="K223" s="19"/>
      <c r="L223" s="19"/>
      <c r="M223" s="19"/>
      <c r="N223" s="19"/>
      <c r="O223" s="19"/>
      <c r="P223" s="19">
        <v>1</v>
      </c>
      <c r="Q223" s="19"/>
      <c r="R223" s="19"/>
      <c r="S223" s="19"/>
      <c r="T223" s="19">
        <v>1</v>
      </c>
      <c r="U223" s="19">
        <v>1</v>
      </c>
      <c r="V223" s="19">
        <v>1</v>
      </c>
      <c r="W223" s="19"/>
      <c r="X223" s="19">
        <v>1</v>
      </c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</row>
    <row r="224" spans="2:47" ht="19.899999999999999" customHeight="1" x14ac:dyDescent="0.25">
      <c r="B224" s="68"/>
      <c r="C224" s="72" t="s">
        <v>10</v>
      </c>
      <c r="D224" s="45">
        <f>SUM(D220:D223)</f>
        <v>5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</row>
    <row r="225" spans="2:47" ht="19.899999999999999" customHeight="1" x14ac:dyDescent="0.25">
      <c r="B225" s="74">
        <v>18</v>
      </c>
      <c r="C225" s="64" t="s">
        <v>151</v>
      </c>
      <c r="D225" s="61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</row>
    <row r="226" spans="2:47" ht="19.899999999999999" customHeight="1" x14ac:dyDescent="0.25">
      <c r="B226" s="69"/>
      <c r="C226" s="121" t="s">
        <v>122</v>
      </c>
      <c r="D226" s="61">
        <v>1</v>
      </c>
      <c r="E226" s="19">
        <v>1</v>
      </c>
      <c r="F226" s="19"/>
      <c r="G226" s="19"/>
      <c r="H226" s="19">
        <v>1</v>
      </c>
      <c r="I226" s="19"/>
      <c r="J226" s="19">
        <v>1</v>
      </c>
      <c r="K226" s="19"/>
      <c r="L226" s="19">
        <v>1</v>
      </c>
      <c r="M226" s="19"/>
      <c r="N226" s="19">
        <v>1</v>
      </c>
      <c r="O226" s="19">
        <v>1</v>
      </c>
      <c r="P226" s="19">
        <v>1</v>
      </c>
      <c r="Q226" s="19"/>
      <c r="R226" s="19"/>
      <c r="S226" s="19"/>
      <c r="T226" s="19">
        <v>1</v>
      </c>
      <c r="U226" s="19">
        <v>1</v>
      </c>
      <c r="V226" s="19">
        <v>1</v>
      </c>
      <c r="W226" s="19">
        <v>1</v>
      </c>
      <c r="X226" s="19"/>
      <c r="Y226" s="19"/>
      <c r="Z226" s="19"/>
      <c r="AA226" s="19"/>
      <c r="AB226" s="19"/>
      <c r="AC226" s="19"/>
      <c r="AD226" s="19"/>
      <c r="AE226" s="19">
        <v>1</v>
      </c>
      <c r="AF226" s="19">
        <v>1</v>
      </c>
      <c r="AG226" s="19">
        <v>1</v>
      </c>
      <c r="AH226" s="19">
        <v>1</v>
      </c>
      <c r="AI226" s="19"/>
      <c r="AJ226" s="19"/>
      <c r="AK226" s="19"/>
      <c r="AL226" s="19"/>
      <c r="AM226" s="19">
        <v>1</v>
      </c>
      <c r="AN226" s="19"/>
      <c r="AO226" s="19">
        <v>1</v>
      </c>
      <c r="AP226" s="19">
        <v>1</v>
      </c>
      <c r="AQ226" s="19"/>
      <c r="AR226" s="19"/>
      <c r="AS226" s="19"/>
      <c r="AT226" s="19"/>
      <c r="AU226" s="19"/>
    </row>
    <row r="227" spans="2:47" ht="19.899999999999999" customHeight="1" x14ac:dyDescent="0.25">
      <c r="B227" s="69"/>
      <c r="C227" s="121" t="s">
        <v>314</v>
      </c>
      <c r="D227" s="75">
        <v>1</v>
      </c>
      <c r="E227" s="19">
        <v>1</v>
      </c>
      <c r="F227" s="19"/>
      <c r="G227" s="19"/>
      <c r="H227" s="19"/>
      <c r="I227" s="19"/>
      <c r="J227" s="19">
        <v>1</v>
      </c>
      <c r="K227" s="19"/>
      <c r="L227" s="19"/>
      <c r="M227" s="19"/>
      <c r="N227" s="19"/>
      <c r="O227" s="19">
        <v>1</v>
      </c>
      <c r="P227" s="19">
        <v>1</v>
      </c>
      <c r="Q227" s="19"/>
      <c r="R227" s="19"/>
      <c r="S227" s="19"/>
      <c r="T227" s="19">
        <v>1</v>
      </c>
      <c r="U227" s="19">
        <v>1</v>
      </c>
      <c r="V227" s="19">
        <v>1</v>
      </c>
      <c r="W227" s="19">
        <v>1</v>
      </c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</row>
    <row r="228" spans="2:47" ht="19.899999999999999" customHeight="1" x14ac:dyDescent="0.25">
      <c r="B228" s="69"/>
      <c r="C228" s="121" t="s">
        <v>152</v>
      </c>
      <c r="D228" s="61">
        <v>1</v>
      </c>
      <c r="E228" s="19">
        <v>1</v>
      </c>
      <c r="F228" s="19"/>
      <c r="G228" s="19"/>
      <c r="H228" s="19">
        <v>1</v>
      </c>
      <c r="I228" s="19"/>
      <c r="J228" s="19">
        <v>1</v>
      </c>
      <c r="K228" s="19"/>
      <c r="L228" s="19">
        <v>1</v>
      </c>
      <c r="M228" s="19"/>
      <c r="N228" s="19">
        <v>1</v>
      </c>
      <c r="O228" s="19"/>
      <c r="P228" s="19"/>
      <c r="Q228" s="19"/>
      <c r="R228" s="19">
        <v>1</v>
      </c>
      <c r="S228" s="19">
        <v>1</v>
      </c>
      <c r="T228" s="19">
        <v>1</v>
      </c>
      <c r="U228" s="19">
        <v>1</v>
      </c>
      <c r="V228" s="19"/>
      <c r="W228" s="19"/>
      <c r="X228" s="19">
        <v>1</v>
      </c>
      <c r="Y228" s="19"/>
      <c r="Z228" s="19"/>
      <c r="AA228" s="19"/>
      <c r="AB228" s="19"/>
      <c r="AC228" s="19">
        <v>1</v>
      </c>
      <c r="AD228" s="19"/>
      <c r="AE228" s="19">
        <v>1</v>
      </c>
      <c r="AF228" s="19">
        <v>1</v>
      </c>
      <c r="AG228" s="19">
        <v>1</v>
      </c>
      <c r="AH228" s="19">
        <v>1</v>
      </c>
      <c r="AI228" s="19"/>
      <c r="AJ228" s="19"/>
      <c r="AK228" s="19"/>
      <c r="AL228" s="19"/>
      <c r="AM228" s="19">
        <v>1</v>
      </c>
      <c r="AN228" s="19"/>
      <c r="AO228" s="19">
        <v>1</v>
      </c>
      <c r="AP228" s="19">
        <v>1</v>
      </c>
      <c r="AQ228" s="19"/>
      <c r="AR228" s="19"/>
      <c r="AS228" s="19"/>
      <c r="AT228" s="19"/>
      <c r="AU228" s="19"/>
    </row>
    <row r="229" spans="2:47" ht="19.899999999999999" customHeight="1" x14ac:dyDescent="0.25">
      <c r="B229" s="69"/>
      <c r="C229" s="121" t="s">
        <v>153</v>
      </c>
      <c r="D229" s="61">
        <v>1</v>
      </c>
      <c r="E229" s="19">
        <v>1</v>
      </c>
      <c r="F229" s="19"/>
      <c r="G229" s="19"/>
      <c r="H229" s="19">
        <v>1</v>
      </c>
      <c r="I229" s="19"/>
      <c r="J229" s="19">
        <v>1</v>
      </c>
      <c r="K229" s="19"/>
      <c r="L229" s="19">
        <v>1</v>
      </c>
      <c r="M229" s="19"/>
      <c r="N229" s="19">
        <v>1</v>
      </c>
      <c r="O229" s="19"/>
      <c r="P229" s="19"/>
      <c r="Q229" s="19"/>
      <c r="R229" s="19">
        <v>1</v>
      </c>
      <c r="S229" s="19">
        <v>1</v>
      </c>
      <c r="T229" s="19">
        <v>1</v>
      </c>
      <c r="U229" s="19">
        <v>1</v>
      </c>
      <c r="V229" s="19"/>
      <c r="W229" s="19"/>
      <c r="X229" s="19">
        <v>1</v>
      </c>
      <c r="Y229" s="19"/>
      <c r="Z229" s="19"/>
      <c r="AA229" s="19"/>
      <c r="AB229" s="19"/>
      <c r="AC229" s="19">
        <v>1</v>
      </c>
      <c r="AD229" s="19"/>
      <c r="AE229" s="19">
        <v>1</v>
      </c>
      <c r="AF229" s="19">
        <v>1</v>
      </c>
      <c r="AG229" s="19">
        <v>1</v>
      </c>
      <c r="AH229" s="19">
        <v>1</v>
      </c>
      <c r="AI229" s="19"/>
      <c r="AJ229" s="19"/>
      <c r="AK229" s="19"/>
      <c r="AL229" s="19"/>
      <c r="AM229" s="19">
        <v>1</v>
      </c>
      <c r="AN229" s="19"/>
      <c r="AO229" s="19">
        <v>1</v>
      </c>
      <c r="AP229" s="19">
        <v>1</v>
      </c>
      <c r="AQ229" s="19"/>
      <c r="AR229" s="19"/>
      <c r="AS229" s="19"/>
      <c r="AT229" s="19"/>
      <c r="AU229" s="19"/>
    </row>
    <row r="230" spans="2:47" ht="19.899999999999999" customHeight="1" x14ac:dyDescent="0.25">
      <c r="B230" s="69"/>
      <c r="C230" s="121" t="s">
        <v>154</v>
      </c>
      <c r="D230" s="61">
        <v>3</v>
      </c>
      <c r="E230" s="19">
        <v>3</v>
      </c>
      <c r="F230" s="19"/>
      <c r="G230" s="19"/>
      <c r="H230" s="19"/>
      <c r="I230" s="19"/>
      <c r="J230" s="19">
        <v>3</v>
      </c>
      <c r="K230" s="19"/>
      <c r="L230" s="19">
        <v>3</v>
      </c>
      <c r="M230" s="19"/>
      <c r="N230" s="19">
        <v>3</v>
      </c>
      <c r="O230" s="19"/>
      <c r="P230" s="19"/>
      <c r="Q230" s="19"/>
      <c r="R230" s="19">
        <v>3</v>
      </c>
      <c r="S230" s="19">
        <v>3</v>
      </c>
      <c r="T230" s="19">
        <v>3</v>
      </c>
      <c r="U230" s="19">
        <v>3</v>
      </c>
      <c r="V230" s="19"/>
      <c r="W230" s="19"/>
      <c r="X230" s="19">
        <v>3</v>
      </c>
      <c r="Y230" s="19"/>
      <c r="Z230" s="19"/>
      <c r="AA230" s="19"/>
      <c r="AB230" s="19"/>
      <c r="AC230" s="19">
        <v>3</v>
      </c>
      <c r="AD230" s="19"/>
      <c r="AE230" s="19">
        <v>3</v>
      </c>
      <c r="AF230" s="19">
        <v>3</v>
      </c>
      <c r="AG230" s="19">
        <v>3</v>
      </c>
      <c r="AH230" s="19">
        <v>3</v>
      </c>
      <c r="AI230" s="19"/>
      <c r="AJ230" s="19"/>
      <c r="AK230" s="19"/>
      <c r="AL230" s="19"/>
      <c r="AM230" s="19">
        <v>3</v>
      </c>
      <c r="AN230" s="19"/>
      <c r="AO230" s="19">
        <v>3</v>
      </c>
      <c r="AP230" s="19">
        <v>3</v>
      </c>
      <c r="AQ230" s="19"/>
      <c r="AR230" s="19"/>
      <c r="AS230" s="19"/>
      <c r="AT230" s="19"/>
      <c r="AU230" s="19"/>
    </row>
    <row r="231" spans="2:47" ht="19.899999999999999" customHeight="1" x14ac:dyDescent="0.25">
      <c r="B231" s="69"/>
      <c r="C231" s="121" t="s">
        <v>155</v>
      </c>
      <c r="D231" s="61">
        <v>1</v>
      </c>
      <c r="E231" s="19">
        <v>1</v>
      </c>
      <c r="F231" s="19"/>
      <c r="G231" s="19"/>
      <c r="H231" s="19"/>
      <c r="I231" s="19"/>
      <c r="J231" s="19">
        <v>1</v>
      </c>
      <c r="K231" s="19"/>
      <c r="L231" s="19">
        <v>1</v>
      </c>
      <c r="M231" s="19"/>
      <c r="N231" s="19">
        <v>1</v>
      </c>
      <c r="O231" s="19"/>
      <c r="P231" s="19"/>
      <c r="Q231" s="19"/>
      <c r="R231" s="19">
        <v>1</v>
      </c>
      <c r="S231" s="19">
        <v>1</v>
      </c>
      <c r="T231" s="19">
        <v>1</v>
      </c>
      <c r="U231" s="19">
        <v>1</v>
      </c>
      <c r="V231" s="19"/>
      <c r="W231" s="19"/>
      <c r="X231" s="19">
        <v>1</v>
      </c>
      <c r="Y231" s="19"/>
      <c r="Z231" s="19"/>
      <c r="AA231" s="19"/>
      <c r="AB231" s="19"/>
      <c r="AC231" s="19">
        <v>1</v>
      </c>
      <c r="AD231" s="19"/>
      <c r="AE231" s="19">
        <v>1</v>
      </c>
      <c r="AF231" s="19">
        <v>1</v>
      </c>
      <c r="AG231" s="19">
        <v>1</v>
      </c>
      <c r="AH231" s="19">
        <v>1</v>
      </c>
      <c r="AI231" s="19"/>
      <c r="AJ231" s="19"/>
      <c r="AK231" s="19"/>
      <c r="AL231" s="19"/>
      <c r="AM231" s="19">
        <v>1</v>
      </c>
      <c r="AN231" s="19"/>
      <c r="AO231" s="19">
        <v>1</v>
      </c>
      <c r="AP231" s="19">
        <v>1</v>
      </c>
      <c r="AQ231" s="19"/>
      <c r="AR231" s="19"/>
      <c r="AS231" s="19"/>
      <c r="AT231" s="19"/>
      <c r="AU231" s="19"/>
    </row>
    <row r="232" spans="2:47" ht="19.899999999999999" customHeight="1" x14ac:dyDescent="0.25">
      <c r="B232" s="69"/>
      <c r="C232" s="121" t="s">
        <v>156</v>
      </c>
      <c r="D232" s="61">
        <v>2</v>
      </c>
      <c r="E232" s="19">
        <v>2</v>
      </c>
      <c r="F232" s="19"/>
      <c r="G232" s="19"/>
      <c r="H232" s="19">
        <v>2</v>
      </c>
      <c r="I232" s="19"/>
      <c r="J232" s="19">
        <v>2</v>
      </c>
      <c r="K232" s="19"/>
      <c r="L232" s="19">
        <v>2</v>
      </c>
      <c r="M232" s="19"/>
      <c r="N232" s="19">
        <v>2</v>
      </c>
      <c r="O232" s="19"/>
      <c r="P232" s="19"/>
      <c r="Q232" s="19"/>
      <c r="R232" s="19">
        <v>2</v>
      </c>
      <c r="S232" s="19">
        <v>2</v>
      </c>
      <c r="T232" s="19">
        <v>2</v>
      </c>
      <c r="U232" s="19">
        <v>2</v>
      </c>
      <c r="V232" s="19"/>
      <c r="W232" s="19"/>
      <c r="X232" s="19">
        <v>2</v>
      </c>
      <c r="Y232" s="19"/>
      <c r="Z232" s="19"/>
      <c r="AA232" s="19"/>
      <c r="AB232" s="19"/>
      <c r="AC232" s="19">
        <v>2</v>
      </c>
      <c r="AD232" s="19"/>
      <c r="AE232" s="19">
        <v>2</v>
      </c>
      <c r="AF232" s="19">
        <v>2</v>
      </c>
      <c r="AG232" s="19">
        <v>2</v>
      </c>
      <c r="AH232" s="19">
        <v>2</v>
      </c>
      <c r="AI232" s="19"/>
      <c r="AJ232" s="19"/>
      <c r="AK232" s="19"/>
      <c r="AL232" s="19"/>
      <c r="AM232" s="19">
        <v>2</v>
      </c>
      <c r="AN232" s="19"/>
      <c r="AO232" s="19">
        <v>2</v>
      </c>
      <c r="AP232" s="19">
        <v>2</v>
      </c>
      <c r="AQ232" s="19"/>
      <c r="AR232" s="19"/>
      <c r="AS232" s="19"/>
      <c r="AT232" s="19"/>
      <c r="AU232" s="19"/>
    </row>
    <row r="233" spans="2:47" ht="19.899999999999999" customHeight="1" x14ac:dyDescent="0.25">
      <c r="B233" s="69"/>
      <c r="C233" s="121" t="s">
        <v>157</v>
      </c>
      <c r="D233" s="61">
        <v>1</v>
      </c>
      <c r="E233" s="19">
        <v>1</v>
      </c>
      <c r="F233" s="19"/>
      <c r="G233" s="19"/>
      <c r="H233" s="19">
        <v>1</v>
      </c>
      <c r="I233" s="19"/>
      <c r="J233" s="19">
        <v>1</v>
      </c>
      <c r="K233" s="19"/>
      <c r="L233" s="19">
        <v>1</v>
      </c>
      <c r="M233" s="19"/>
      <c r="N233" s="19">
        <v>1</v>
      </c>
      <c r="O233" s="19"/>
      <c r="P233" s="19"/>
      <c r="Q233" s="19"/>
      <c r="R233" s="19">
        <v>1</v>
      </c>
      <c r="S233" s="19">
        <v>1</v>
      </c>
      <c r="T233" s="19">
        <v>1</v>
      </c>
      <c r="U233" s="19">
        <v>1</v>
      </c>
      <c r="V233" s="19"/>
      <c r="W233" s="19"/>
      <c r="X233" s="19">
        <v>1</v>
      </c>
      <c r="Y233" s="19"/>
      <c r="Z233" s="19"/>
      <c r="AA233" s="19"/>
      <c r="AB233" s="19"/>
      <c r="AC233" s="19">
        <v>1</v>
      </c>
      <c r="AD233" s="19"/>
      <c r="AE233" s="19">
        <v>1</v>
      </c>
      <c r="AF233" s="19">
        <v>1</v>
      </c>
      <c r="AG233" s="19">
        <v>1</v>
      </c>
      <c r="AH233" s="19">
        <v>1</v>
      </c>
      <c r="AI233" s="19"/>
      <c r="AJ233" s="19"/>
      <c r="AK233" s="19"/>
      <c r="AL233" s="19"/>
      <c r="AM233" s="19">
        <v>1</v>
      </c>
      <c r="AN233" s="19"/>
      <c r="AO233" s="19">
        <v>1</v>
      </c>
      <c r="AP233" s="19">
        <v>1</v>
      </c>
      <c r="AQ233" s="19"/>
      <c r="AR233" s="19"/>
      <c r="AS233" s="19"/>
      <c r="AT233" s="19"/>
      <c r="AU233" s="19"/>
    </row>
    <row r="234" spans="2:47" ht="19.899999999999999" customHeight="1" x14ac:dyDescent="0.25">
      <c r="B234" s="69"/>
      <c r="C234" s="62" t="s">
        <v>10</v>
      </c>
      <c r="D234" s="63">
        <f>SUM(D226:D233)</f>
        <v>11</v>
      </c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</row>
    <row r="235" spans="2:47" ht="19.899999999999999" customHeight="1" x14ac:dyDescent="0.25">
      <c r="B235" s="76">
        <v>19</v>
      </c>
      <c r="C235" s="60" t="s">
        <v>158</v>
      </c>
      <c r="D235" s="61">
        <v>1</v>
      </c>
      <c r="E235" s="19">
        <v>1</v>
      </c>
      <c r="F235" s="19"/>
      <c r="G235" s="19"/>
      <c r="H235" s="19"/>
      <c r="I235" s="19"/>
      <c r="J235" s="19">
        <v>1</v>
      </c>
      <c r="K235" s="19"/>
      <c r="L235" s="19"/>
      <c r="M235" s="19"/>
      <c r="N235" s="19"/>
      <c r="O235" s="19">
        <v>1</v>
      </c>
      <c r="P235" s="19">
        <v>1</v>
      </c>
      <c r="Q235" s="19"/>
      <c r="R235" s="19"/>
      <c r="S235" s="19"/>
      <c r="T235" s="19">
        <v>1</v>
      </c>
      <c r="U235" s="19">
        <v>1</v>
      </c>
      <c r="V235" s="19">
        <v>1</v>
      </c>
      <c r="W235" s="19">
        <v>1</v>
      </c>
      <c r="X235" s="19"/>
      <c r="Y235" s="19"/>
      <c r="Z235" s="19"/>
      <c r="AA235" s="19">
        <v>1</v>
      </c>
      <c r="AB235" s="19">
        <v>1</v>
      </c>
      <c r="AC235" s="19"/>
      <c r="AD235" s="19"/>
      <c r="AE235" s="19">
        <v>1</v>
      </c>
      <c r="AF235" s="19">
        <v>1</v>
      </c>
      <c r="AG235" s="19"/>
      <c r="AH235" s="19"/>
      <c r="AI235" s="19"/>
      <c r="AJ235" s="19"/>
      <c r="AK235" s="19"/>
      <c r="AL235" s="19"/>
      <c r="AM235" s="19">
        <v>1</v>
      </c>
      <c r="AN235" s="19">
        <v>1</v>
      </c>
      <c r="AO235" s="19">
        <v>1</v>
      </c>
      <c r="AP235" s="19"/>
      <c r="AQ235" s="19"/>
      <c r="AR235" s="19"/>
      <c r="AS235" s="19"/>
      <c r="AT235" s="19"/>
      <c r="AU235" s="19"/>
    </row>
    <row r="236" spans="2:47" ht="19.899999999999999" customHeight="1" x14ac:dyDescent="0.25">
      <c r="B236" s="66"/>
      <c r="C236" s="62" t="s">
        <v>10</v>
      </c>
      <c r="D236" s="77">
        <f>D235</f>
        <v>1</v>
      </c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</row>
    <row r="237" spans="2:47" ht="19.899999999999999" customHeight="1" x14ac:dyDescent="0.25">
      <c r="B237" s="76">
        <v>20</v>
      </c>
      <c r="C237" s="64" t="s">
        <v>159</v>
      </c>
      <c r="D237" s="61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</row>
    <row r="238" spans="2:47" ht="19.899999999999999" customHeight="1" x14ac:dyDescent="0.25">
      <c r="B238" s="66"/>
      <c r="C238" s="48" t="s">
        <v>17</v>
      </c>
      <c r="D238" s="61">
        <v>1</v>
      </c>
      <c r="E238" s="19">
        <v>1</v>
      </c>
      <c r="F238" s="19"/>
      <c r="G238" s="19"/>
      <c r="H238" s="19"/>
      <c r="I238" s="19"/>
      <c r="J238" s="19">
        <v>1</v>
      </c>
      <c r="K238" s="19"/>
      <c r="L238" s="19"/>
      <c r="M238" s="19"/>
      <c r="N238" s="19"/>
      <c r="O238" s="19">
        <v>1</v>
      </c>
      <c r="P238" s="19">
        <v>1</v>
      </c>
      <c r="Q238" s="19"/>
      <c r="R238" s="19"/>
      <c r="S238" s="19"/>
      <c r="T238" s="19">
        <v>1</v>
      </c>
      <c r="U238" s="19">
        <v>1</v>
      </c>
      <c r="V238" s="19">
        <v>1</v>
      </c>
      <c r="W238" s="19">
        <v>1</v>
      </c>
      <c r="X238" s="19"/>
      <c r="Y238" s="19"/>
      <c r="Z238" s="19"/>
      <c r="AA238" s="19">
        <v>1</v>
      </c>
      <c r="AB238" s="19">
        <v>1</v>
      </c>
      <c r="AC238" s="19"/>
      <c r="AD238" s="19"/>
      <c r="AE238" s="19">
        <v>1</v>
      </c>
      <c r="AF238" s="19">
        <v>1</v>
      </c>
      <c r="AG238" s="19"/>
      <c r="AH238" s="19"/>
      <c r="AI238" s="19"/>
      <c r="AJ238" s="19"/>
      <c r="AK238" s="19"/>
      <c r="AL238" s="19"/>
      <c r="AM238" s="19">
        <v>1</v>
      </c>
      <c r="AN238" s="19">
        <v>1</v>
      </c>
      <c r="AO238" s="19">
        <v>1</v>
      </c>
      <c r="AP238" s="19"/>
      <c r="AQ238" s="19"/>
      <c r="AR238" s="19"/>
      <c r="AS238" s="19"/>
      <c r="AT238" s="19"/>
      <c r="AU238" s="19"/>
    </row>
    <row r="239" spans="2:47" ht="19.899999999999999" customHeight="1" x14ac:dyDescent="0.25">
      <c r="B239" s="66"/>
      <c r="C239" s="48" t="s">
        <v>160</v>
      </c>
      <c r="D239" s="61">
        <v>1</v>
      </c>
      <c r="E239" s="19">
        <v>1</v>
      </c>
      <c r="F239" s="19"/>
      <c r="G239" s="19"/>
      <c r="H239" s="19"/>
      <c r="I239" s="19"/>
      <c r="J239" s="19">
        <v>1</v>
      </c>
      <c r="K239" s="19"/>
      <c r="L239" s="19"/>
      <c r="M239" s="19"/>
      <c r="N239" s="19"/>
      <c r="O239" s="19">
        <v>1</v>
      </c>
      <c r="P239" s="19">
        <v>1</v>
      </c>
      <c r="Q239" s="19"/>
      <c r="R239" s="19"/>
      <c r="S239" s="19"/>
      <c r="T239" s="19">
        <v>1</v>
      </c>
      <c r="U239" s="19">
        <v>1</v>
      </c>
      <c r="V239" s="19">
        <v>1</v>
      </c>
      <c r="W239" s="19">
        <v>1</v>
      </c>
      <c r="X239" s="19"/>
      <c r="Y239" s="19"/>
      <c r="Z239" s="19"/>
      <c r="AA239" s="19">
        <v>1</v>
      </c>
      <c r="AB239" s="19">
        <v>1</v>
      </c>
      <c r="AC239" s="19"/>
      <c r="AD239" s="19"/>
      <c r="AE239" s="19">
        <v>1</v>
      </c>
      <c r="AF239" s="19">
        <v>1</v>
      </c>
      <c r="AG239" s="19"/>
      <c r="AH239" s="19"/>
      <c r="AI239" s="19"/>
      <c r="AJ239" s="19"/>
      <c r="AK239" s="19"/>
      <c r="AL239" s="19"/>
      <c r="AM239" s="19">
        <v>1</v>
      </c>
      <c r="AN239" s="19">
        <v>1</v>
      </c>
      <c r="AO239" s="19">
        <v>1</v>
      </c>
      <c r="AP239" s="19"/>
      <c r="AQ239" s="19"/>
      <c r="AR239" s="19"/>
      <c r="AS239" s="19"/>
      <c r="AT239" s="19"/>
      <c r="AU239" s="19"/>
    </row>
    <row r="240" spans="2:47" ht="19.899999999999999" customHeight="1" x14ac:dyDescent="0.25">
      <c r="B240" s="66"/>
      <c r="C240" s="48" t="s">
        <v>161</v>
      </c>
      <c r="D240" s="61">
        <v>1</v>
      </c>
      <c r="E240" s="19">
        <v>1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>
        <v>1</v>
      </c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</row>
    <row r="241" spans="2:47" ht="19.899999999999999" customHeight="1" x14ac:dyDescent="0.25">
      <c r="B241" s="78"/>
      <c r="C241" s="48" t="s">
        <v>162</v>
      </c>
      <c r="D241" s="61">
        <v>4</v>
      </c>
      <c r="E241" s="19">
        <v>1</v>
      </c>
      <c r="F241" s="19"/>
      <c r="G241" s="19"/>
      <c r="H241" s="19"/>
      <c r="I241" s="19"/>
      <c r="J241" s="19">
        <v>1</v>
      </c>
      <c r="K241" s="19"/>
      <c r="L241" s="19"/>
      <c r="M241" s="19"/>
      <c r="N241" s="19"/>
      <c r="O241" s="19">
        <v>1</v>
      </c>
      <c r="P241" s="19">
        <v>1</v>
      </c>
      <c r="Q241" s="19"/>
      <c r="R241" s="19"/>
      <c r="S241" s="19"/>
      <c r="T241" s="19">
        <v>1</v>
      </c>
      <c r="U241" s="19">
        <v>1</v>
      </c>
      <c r="V241" s="19">
        <v>1</v>
      </c>
      <c r="W241" s="19"/>
      <c r="X241" s="19">
        <v>1</v>
      </c>
      <c r="Y241" s="19"/>
      <c r="Z241" s="19"/>
      <c r="AA241" s="19">
        <v>1</v>
      </c>
      <c r="AB241" s="19">
        <v>1</v>
      </c>
      <c r="AC241" s="19"/>
      <c r="AD241" s="19"/>
      <c r="AE241" s="19">
        <v>1</v>
      </c>
      <c r="AF241" s="19">
        <v>1</v>
      </c>
      <c r="AG241" s="19"/>
      <c r="AH241" s="19"/>
      <c r="AI241" s="19"/>
      <c r="AJ241" s="19"/>
      <c r="AK241" s="19"/>
      <c r="AL241" s="19"/>
      <c r="AM241" s="19">
        <v>1</v>
      </c>
      <c r="AN241" s="19">
        <v>1</v>
      </c>
      <c r="AO241" s="19">
        <v>1</v>
      </c>
      <c r="AP241" s="19"/>
      <c r="AQ241" s="19"/>
      <c r="AR241" s="19"/>
      <c r="AS241" s="19"/>
      <c r="AT241" s="19"/>
      <c r="AU241" s="19"/>
    </row>
    <row r="242" spans="2:47" ht="19.899999999999999" customHeight="1" x14ac:dyDescent="0.25">
      <c r="B242" s="66"/>
      <c r="C242" s="48" t="s">
        <v>163</v>
      </c>
      <c r="D242" s="61">
        <v>4</v>
      </c>
      <c r="E242" s="19">
        <v>1</v>
      </c>
      <c r="F242" s="19"/>
      <c r="G242" s="19"/>
      <c r="H242" s="19"/>
      <c r="I242" s="19"/>
      <c r="J242" s="19">
        <v>1</v>
      </c>
      <c r="K242" s="19"/>
      <c r="L242" s="19"/>
      <c r="M242" s="19"/>
      <c r="N242" s="19"/>
      <c r="O242" s="19">
        <v>1</v>
      </c>
      <c r="P242" s="19">
        <v>1</v>
      </c>
      <c r="Q242" s="19"/>
      <c r="R242" s="19"/>
      <c r="S242" s="19"/>
      <c r="T242" s="19">
        <v>1</v>
      </c>
      <c r="U242" s="19">
        <v>1</v>
      </c>
      <c r="V242" s="19">
        <v>1</v>
      </c>
      <c r="W242" s="19"/>
      <c r="X242" s="19">
        <v>1</v>
      </c>
      <c r="Y242" s="19"/>
      <c r="Z242" s="19"/>
      <c r="AA242" s="19">
        <v>1</v>
      </c>
      <c r="AB242" s="19">
        <v>1</v>
      </c>
      <c r="AC242" s="19"/>
      <c r="AD242" s="19"/>
      <c r="AE242" s="19">
        <v>1</v>
      </c>
      <c r="AF242" s="19">
        <v>1</v>
      </c>
      <c r="AG242" s="19"/>
      <c r="AH242" s="19"/>
      <c r="AI242" s="19"/>
      <c r="AJ242" s="19"/>
      <c r="AK242" s="19"/>
      <c r="AL242" s="19"/>
      <c r="AM242" s="19">
        <v>1</v>
      </c>
      <c r="AN242" s="19">
        <v>1</v>
      </c>
      <c r="AO242" s="19">
        <v>1</v>
      </c>
      <c r="AP242" s="19"/>
      <c r="AQ242" s="19"/>
      <c r="AR242" s="19"/>
      <c r="AS242" s="19"/>
      <c r="AT242" s="19"/>
      <c r="AU242" s="19"/>
    </row>
    <row r="243" spans="2:47" ht="19.899999999999999" customHeight="1" x14ac:dyDescent="0.25">
      <c r="B243" s="66"/>
      <c r="C243" s="62" t="s">
        <v>164</v>
      </c>
      <c r="D243" s="63">
        <f>SUM(D238:D242)</f>
        <v>11</v>
      </c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</row>
    <row r="244" spans="2:47" ht="19.899999999999999" customHeight="1" x14ac:dyDescent="0.25">
      <c r="B244" s="76">
        <v>21</v>
      </c>
      <c r="C244" s="79" t="s">
        <v>165</v>
      </c>
      <c r="D244" s="61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</row>
    <row r="245" spans="2:47" ht="19.899999999999999" customHeight="1" x14ac:dyDescent="0.25">
      <c r="B245" s="66"/>
      <c r="C245" s="48" t="s">
        <v>166</v>
      </c>
      <c r="D245" s="61">
        <v>1</v>
      </c>
      <c r="E245" s="19">
        <v>1</v>
      </c>
      <c r="F245" s="19"/>
      <c r="G245" s="19"/>
      <c r="H245" s="19"/>
      <c r="I245" s="19"/>
      <c r="J245" s="19">
        <v>1</v>
      </c>
      <c r="K245" s="19"/>
      <c r="L245" s="19"/>
      <c r="M245" s="19"/>
      <c r="N245" s="19"/>
      <c r="O245" s="19">
        <v>1</v>
      </c>
      <c r="P245" s="19">
        <v>1</v>
      </c>
      <c r="Q245" s="19"/>
      <c r="R245" s="19"/>
      <c r="S245" s="19"/>
      <c r="T245" s="19">
        <v>1</v>
      </c>
      <c r="U245" s="19">
        <v>1</v>
      </c>
      <c r="V245" s="19">
        <v>1</v>
      </c>
      <c r="W245" s="19">
        <v>1</v>
      </c>
      <c r="X245" s="19"/>
      <c r="Y245" s="19"/>
      <c r="Z245" s="19"/>
      <c r="AA245" s="19">
        <v>1</v>
      </c>
      <c r="AB245" s="19">
        <v>1</v>
      </c>
      <c r="AC245" s="19"/>
      <c r="AD245" s="19"/>
      <c r="AE245" s="19">
        <v>1</v>
      </c>
      <c r="AF245" s="19">
        <v>1</v>
      </c>
      <c r="AG245" s="19"/>
      <c r="AH245" s="19"/>
      <c r="AI245" s="19"/>
      <c r="AJ245" s="19"/>
      <c r="AK245" s="19"/>
      <c r="AL245" s="19"/>
      <c r="AM245" s="19">
        <v>1</v>
      </c>
      <c r="AN245" s="19"/>
      <c r="AO245" s="19">
        <v>1</v>
      </c>
      <c r="AP245" s="19"/>
      <c r="AQ245" s="19"/>
      <c r="AR245" s="19"/>
      <c r="AS245" s="19"/>
      <c r="AT245" s="19"/>
      <c r="AU245" s="19"/>
    </row>
    <row r="246" spans="2:47" ht="19.899999999999999" customHeight="1" x14ac:dyDescent="0.25">
      <c r="B246" s="66"/>
      <c r="C246" s="48" t="s">
        <v>167</v>
      </c>
      <c r="D246" s="61">
        <v>1</v>
      </c>
      <c r="E246" s="19">
        <v>1</v>
      </c>
      <c r="F246" s="19"/>
      <c r="G246" s="19"/>
      <c r="H246" s="19"/>
      <c r="I246" s="19"/>
      <c r="J246" s="19">
        <v>1</v>
      </c>
      <c r="K246" s="19"/>
      <c r="L246" s="19"/>
      <c r="M246" s="19"/>
      <c r="N246" s="19"/>
      <c r="O246" s="19">
        <v>1</v>
      </c>
      <c r="P246" s="19">
        <v>1</v>
      </c>
      <c r="Q246" s="19"/>
      <c r="R246" s="19"/>
      <c r="S246" s="19"/>
      <c r="T246" s="19">
        <v>1</v>
      </c>
      <c r="U246" s="19">
        <v>1</v>
      </c>
      <c r="V246" s="19">
        <v>1</v>
      </c>
      <c r="W246" s="19">
        <v>1</v>
      </c>
      <c r="X246" s="19"/>
      <c r="Y246" s="19"/>
      <c r="Z246" s="19"/>
      <c r="AA246" s="19"/>
      <c r="AB246" s="19"/>
      <c r="AC246" s="19"/>
      <c r="AD246" s="19"/>
      <c r="AE246" s="19">
        <v>1</v>
      </c>
      <c r="AF246" s="19">
        <v>1</v>
      </c>
      <c r="AG246" s="19"/>
      <c r="AH246" s="19"/>
      <c r="AI246" s="19"/>
      <c r="AJ246" s="19"/>
      <c r="AK246" s="19"/>
      <c r="AL246" s="19"/>
      <c r="AM246" s="19">
        <v>1</v>
      </c>
      <c r="AN246" s="19"/>
      <c r="AO246" s="19"/>
      <c r="AP246" s="19"/>
      <c r="AQ246" s="19"/>
      <c r="AR246" s="19"/>
      <c r="AS246" s="19"/>
      <c r="AT246" s="19"/>
      <c r="AU246" s="19"/>
    </row>
    <row r="247" spans="2:47" ht="19.899999999999999" customHeight="1" x14ac:dyDescent="0.25">
      <c r="B247" s="66"/>
      <c r="C247" s="48" t="s">
        <v>168</v>
      </c>
      <c r="D247" s="61">
        <v>5</v>
      </c>
      <c r="E247" s="19">
        <v>5</v>
      </c>
      <c r="F247" s="19"/>
      <c r="G247" s="19"/>
      <c r="H247" s="19"/>
      <c r="I247" s="19"/>
      <c r="J247" s="19">
        <v>5</v>
      </c>
      <c r="K247" s="19"/>
      <c r="L247" s="19"/>
      <c r="M247" s="19"/>
      <c r="N247" s="19"/>
      <c r="O247" s="19"/>
      <c r="P247" s="19"/>
      <c r="Q247" s="19"/>
      <c r="R247" s="19">
        <v>5</v>
      </c>
      <c r="S247" s="19">
        <v>5</v>
      </c>
      <c r="T247" s="19">
        <v>5</v>
      </c>
      <c r="U247" s="19">
        <v>5</v>
      </c>
      <c r="V247" s="19"/>
      <c r="W247" s="19"/>
      <c r="X247" s="19">
        <v>5</v>
      </c>
      <c r="Y247" s="19"/>
      <c r="Z247" s="19"/>
      <c r="AA247" s="19">
        <v>5</v>
      </c>
      <c r="AB247" s="19">
        <v>5</v>
      </c>
      <c r="AC247" s="19"/>
      <c r="AD247" s="19"/>
      <c r="AE247" s="19">
        <v>5</v>
      </c>
      <c r="AF247" s="19">
        <v>5</v>
      </c>
      <c r="AG247" s="19"/>
      <c r="AH247" s="19"/>
      <c r="AI247" s="19"/>
      <c r="AJ247" s="19"/>
      <c r="AK247" s="19"/>
      <c r="AL247" s="19"/>
      <c r="AM247" s="19">
        <v>5</v>
      </c>
      <c r="AN247" s="19"/>
      <c r="AO247" s="19">
        <v>5</v>
      </c>
      <c r="AP247" s="19"/>
      <c r="AQ247" s="19"/>
      <c r="AR247" s="19"/>
      <c r="AS247" s="19"/>
      <c r="AT247" s="19"/>
      <c r="AU247" s="19"/>
    </row>
    <row r="248" spans="2:47" ht="19.899999999999999" customHeight="1" x14ac:dyDescent="0.25">
      <c r="B248" s="66"/>
      <c r="C248" s="48" t="s">
        <v>169</v>
      </c>
      <c r="D248" s="61">
        <v>4</v>
      </c>
      <c r="E248" s="19">
        <v>4</v>
      </c>
      <c r="F248" s="19"/>
      <c r="G248" s="19"/>
      <c r="H248" s="19"/>
      <c r="I248" s="19"/>
      <c r="J248" s="19">
        <v>4</v>
      </c>
      <c r="K248" s="19"/>
      <c r="L248" s="19"/>
      <c r="M248" s="19"/>
      <c r="N248" s="19"/>
      <c r="O248" s="19"/>
      <c r="P248" s="19"/>
      <c r="Q248" s="19"/>
      <c r="R248" s="19">
        <v>4</v>
      </c>
      <c r="S248" s="19">
        <v>4</v>
      </c>
      <c r="T248" s="19">
        <v>4</v>
      </c>
      <c r="U248" s="19">
        <v>4</v>
      </c>
      <c r="V248" s="19"/>
      <c r="W248" s="19"/>
      <c r="X248" s="19">
        <v>4</v>
      </c>
      <c r="Y248" s="19"/>
      <c r="Z248" s="19"/>
      <c r="AA248" s="19">
        <v>4</v>
      </c>
      <c r="AB248" s="19">
        <v>4</v>
      </c>
      <c r="AC248" s="19"/>
      <c r="AD248" s="19"/>
      <c r="AE248" s="19">
        <v>4</v>
      </c>
      <c r="AF248" s="19">
        <v>4</v>
      </c>
      <c r="AG248" s="19"/>
      <c r="AH248" s="19"/>
      <c r="AI248" s="19"/>
      <c r="AJ248" s="19"/>
      <c r="AK248" s="19"/>
      <c r="AL248" s="19"/>
      <c r="AM248" s="19">
        <v>4</v>
      </c>
      <c r="AN248" s="19"/>
      <c r="AO248" s="19">
        <v>4</v>
      </c>
      <c r="AP248" s="19"/>
      <c r="AQ248" s="19"/>
      <c r="AR248" s="19"/>
      <c r="AS248" s="19"/>
      <c r="AT248" s="19"/>
      <c r="AU248" s="19"/>
    </row>
    <row r="249" spans="2:47" ht="19.899999999999999" customHeight="1" x14ac:dyDescent="0.25">
      <c r="B249" s="66"/>
      <c r="C249" s="48" t="s">
        <v>170</v>
      </c>
      <c r="D249" s="61">
        <v>4</v>
      </c>
      <c r="E249" s="19">
        <v>4</v>
      </c>
      <c r="F249" s="19"/>
      <c r="G249" s="19"/>
      <c r="H249" s="19"/>
      <c r="I249" s="19"/>
      <c r="J249" s="19">
        <v>4</v>
      </c>
      <c r="K249" s="19"/>
      <c r="L249" s="19"/>
      <c r="M249" s="19"/>
      <c r="N249" s="19"/>
      <c r="O249" s="19"/>
      <c r="P249" s="19"/>
      <c r="Q249" s="19"/>
      <c r="R249" s="19">
        <v>4</v>
      </c>
      <c r="S249" s="19">
        <v>4</v>
      </c>
      <c r="T249" s="19">
        <v>4</v>
      </c>
      <c r="U249" s="19">
        <v>4</v>
      </c>
      <c r="V249" s="19"/>
      <c r="W249" s="19"/>
      <c r="X249" s="19">
        <v>4</v>
      </c>
      <c r="Y249" s="19"/>
      <c r="Z249" s="19"/>
      <c r="AA249" s="19">
        <v>4</v>
      </c>
      <c r="AB249" s="19">
        <v>4</v>
      </c>
      <c r="AC249" s="19"/>
      <c r="AD249" s="19"/>
      <c r="AE249" s="19">
        <v>4</v>
      </c>
      <c r="AF249" s="19">
        <v>4</v>
      </c>
      <c r="AG249" s="19"/>
      <c r="AH249" s="19"/>
      <c r="AI249" s="19"/>
      <c r="AJ249" s="19"/>
      <c r="AK249" s="19"/>
      <c r="AL249" s="19"/>
      <c r="AM249" s="19">
        <v>4</v>
      </c>
      <c r="AN249" s="19">
        <v>4</v>
      </c>
      <c r="AO249" s="19">
        <v>4</v>
      </c>
      <c r="AP249" s="19"/>
      <c r="AQ249" s="19"/>
      <c r="AR249" s="19"/>
      <c r="AS249" s="19"/>
      <c r="AT249" s="19"/>
      <c r="AU249" s="19"/>
    </row>
    <row r="250" spans="2:47" ht="19.899999999999999" customHeight="1" x14ac:dyDescent="0.25">
      <c r="B250" s="66"/>
      <c r="C250" s="48" t="s">
        <v>171</v>
      </c>
      <c r="D250" s="61">
        <v>5</v>
      </c>
      <c r="E250" s="19">
        <v>5</v>
      </c>
      <c r="F250" s="19"/>
      <c r="G250" s="19"/>
      <c r="H250" s="19"/>
      <c r="I250" s="19"/>
      <c r="J250" s="19">
        <v>5</v>
      </c>
      <c r="K250" s="19"/>
      <c r="L250" s="19"/>
      <c r="M250" s="19"/>
      <c r="N250" s="19"/>
      <c r="O250" s="19"/>
      <c r="P250" s="19"/>
      <c r="Q250" s="19"/>
      <c r="R250" s="19">
        <v>5</v>
      </c>
      <c r="S250" s="19">
        <v>5</v>
      </c>
      <c r="T250" s="19">
        <v>5</v>
      </c>
      <c r="U250" s="19">
        <v>5</v>
      </c>
      <c r="V250" s="19"/>
      <c r="W250" s="19"/>
      <c r="X250" s="19">
        <v>5</v>
      </c>
      <c r="Y250" s="19"/>
      <c r="Z250" s="19"/>
      <c r="AA250" s="19">
        <v>5</v>
      </c>
      <c r="AB250" s="19">
        <v>5</v>
      </c>
      <c r="AC250" s="19"/>
      <c r="AD250" s="19"/>
      <c r="AE250" s="19">
        <v>5</v>
      </c>
      <c r="AF250" s="19">
        <v>5</v>
      </c>
      <c r="AG250" s="19"/>
      <c r="AH250" s="19"/>
      <c r="AI250" s="19"/>
      <c r="AJ250" s="19"/>
      <c r="AK250" s="19"/>
      <c r="AL250" s="19"/>
      <c r="AM250" s="19">
        <v>5</v>
      </c>
      <c r="AN250" s="19"/>
      <c r="AO250" s="19">
        <v>5</v>
      </c>
      <c r="AP250" s="19"/>
      <c r="AQ250" s="19"/>
      <c r="AR250" s="19"/>
      <c r="AS250" s="19"/>
      <c r="AT250" s="19"/>
      <c r="AU250" s="19"/>
    </row>
    <row r="251" spans="2:47" ht="19.899999999999999" customHeight="1" x14ac:dyDescent="0.25">
      <c r="B251" s="66"/>
      <c r="C251" s="48" t="s">
        <v>172</v>
      </c>
      <c r="D251" s="61">
        <v>8</v>
      </c>
      <c r="E251" s="19">
        <v>6</v>
      </c>
      <c r="F251" s="19"/>
      <c r="G251" s="19"/>
      <c r="H251" s="19"/>
      <c r="I251" s="19"/>
      <c r="J251" s="19">
        <v>6</v>
      </c>
      <c r="K251" s="19"/>
      <c r="L251" s="19"/>
      <c r="M251" s="19"/>
      <c r="N251" s="19"/>
      <c r="O251" s="19"/>
      <c r="P251" s="19"/>
      <c r="Q251" s="19"/>
      <c r="R251" s="19">
        <v>6</v>
      </c>
      <c r="S251" s="19">
        <v>6</v>
      </c>
      <c r="T251" s="19">
        <v>6</v>
      </c>
      <c r="U251" s="19">
        <v>6</v>
      </c>
      <c r="V251" s="19"/>
      <c r="W251" s="19"/>
      <c r="X251" s="19">
        <v>6</v>
      </c>
      <c r="Y251" s="19"/>
      <c r="Z251" s="19"/>
      <c r="AA251" s="19">
        <v>6</v>
      </c>
      <c r="AB251" s="19">
        <v>6</v>
      </c>
      <c r="AC251" s="19"/>
      <c r="AD251" s="19"/>
      <c r="AE251" s="19">
        <v>6</v>
      </c>
      <c r="AF251" s="19">
        <v>6</v>
      </c>
      <c r="AG251" s="19"/>
      <c r="AH251" s="19"/>
      <c r="AI251" s="19"/>
      <c r="AJ251" s="19"/>
      <c r="AK251" s="19"/>
      <c r="AL251" s="19"/>
      <c r="AM251" s="19">
        <v>6</v>
      </c>
      <c r="AN251" s="19">
        <v>6</v>
      </c>
      <c r="AO251" s="19">
        <v>6</v>
      </c>
      <c r="AP251" s="19"/>
      <c r="AQ251" s="19"/>
      <c r="AR251" s="19"/>
      <c r="AS251" s="19"/>
      <c r="AT251" s="19"/>
      <c r="AU251" s="19"/>
    </row>
    <row r="252" spans="2:47" ht="19.899999999999999" customHeight="1" x14ac:dyDescent="0.25">
      <c r="B252" s="46"/>
      <c r="C252" s="52" t="s">
        <v>10</v>
      </c>
      <c r="D252" s="45">
        <f>SUM(D245:D251)</f>
        <v>28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</row>
    <row r="253" spans="2:47" ht="19.899999999999999" customHeight="1" x14ac:dyDescent="0.25">
      <c r="B253" s="54">
        <v>22</v>
      </c>
      <c r="C253" s="73" t="s">
        <v>173</v>
      </c>
      <c r="D253" s="44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</row>
    <row r="254" spans="2:47" ht="19.899999999999999" customHeight="1" x14ac:dyDescent="0.25">
      <c r="B254" s="46"/>
      <c r="C254" s="51" t="s">
        <v>174</v>
      </c>
      <c r="D254" s="44">
        <v>1</v>
      </c>
      <c r="E254" s="19">
        <v>1</v>
      </c>
      <c r="F254" s="19"/>
      <c r="G254" s="19"/>
      <c r="H254" s="19"/>
      <c r="I254" s="19"/>
      <c r="J254" s="19">
        <v>1</v>
      </c>
      <c r="K254" s="19"/>
      <c r="L254" s="19"/>
      <c r="M254" s="19"/>
      <c r="N254" s="19"/>
      <c r="O254" s="19">
        <v>1</v>
      </c>
      <c r="P254" s="19">
        <v>1</v>
      </c>
      <c r="Q254" s="19"/>
      <c r="R254" s="19"/>
      <c r="S254" s="19"/>
      <c r="T254" s="19">
        <v>1</v>
      </c>
      <c r="U254" s="19">
        <v>1</v>
      </c>
      <c r="V254" s="19">
        <v>1</v>
      </c>
      <c r="W254" s="19">
        <v>1</v>
      </c>
      <c r="X254" s="19"/>
      <c r="Y254" s="19"/>
      <c r="Z254" s="19"/>
      <c r="AA254" s="19">
        <v>1</v>
      </c>
      <c r="AB254" s="19">
        <v>1</v>
      </c>
      <c r="AC254" s="19"/>
      <c r="AD254" s="19"/>
      <c r="AE254" s="19">
        <v>1</v>
      </c>
      <c r="AF254" s="19">
        <v>1</v>
      </c>
      <c r="AG254" s="19"/>
      <c r="AH254" s="19"/>
      <c r="AI254" s="19"/>
      <c r="AJ254" s="19"/>
      <c r="AK254" s="19"/>
      <c r="AL254" s="19"/>
      <c r="AM254" s="19">
        <v>1</v>
      </c>
      <c r="AN254" s="19"/>
      <c r="AO254" s="19">
        <v>1</v>
      </c>
      <c r="AP254" s="19"/>
      <c r="AQ254" s="19"/>
      <c r="AR254" s="19"/>
      <c r="AS254" s="19"/>
      <c r="AT254" s="19"/>
      <c r="AU254" s="19"/>
    </row>
    <row r="255" spans="2:47" ht="19.899999999999999" customHeight="1" x14ac:dyDescent="0.25">
      <c r="B255" s="46"/>
      <c r="C255" s="51" t="s">
        <v>168</v>
      </c>
      <c r="D255" s="44">
        <v>5</v>
      </c>
      <c r="E255" s="19">
        <v>5</v>
      </c>
      <c r="F255" s="19"/>
      <c r="G255" s="19"/>
      <c r="H255" s="19"/>
      <c r="I255" s="19"/>
      <c r="J255" s="19">
        <v>5</v>
      </c>
      <c r="K255" s="19"/>
      <c r="L255" s="19"/>
      <c r="M255" s="19"/>
      <c r="N255" s="19"/>
      <c r="O255" s="19"/>
      <c r="P255" s="19"/>
      <c r="Q255" s="19"/>
      <c r="R255" s="19">
        <v>5</v>
      </c>
      <c r="S255" s="19">
        <v>5</v>
      </c>
      <c r="T255" s="19">
        <v>5</v>
      </c>
      <c r="U255" s="19">
        <v>5</v>
      </c>
      <c r="V255" s="19"/>
      <c r="W255" s="19"/>
      <c r="X255" s="19">
        <v>5</v>
      </c>
      <c r="Y255" s="19"/>
      <c r="Z255" s="19"/>
      <c r="AA255" s="19">
        <v>5</v>
      </c>
      <c r="AB255" s="19">
        <v>5</v>
      </c>
      <c r="AC255" s="19"/>
      <c r="AD255" s="19"/>
      <c r="AE255" s="19">
        <v>5</v>
      </c>
      <c r="AF255" s="19">
        <v>5</v>
      </c>
      <c r="AG255" s="19"/>
      <c r="AH255" s="19"/>
      <c r="AI255" s="19"/>
      <c r="AJ255" s="19"/>
      <c r="AK255" s="19"/>
      <c r="AL255" s="19"/>
      <c r="AM255" s="19">
        <v>5</v>
      </c>
      <c r="AN255" s="19"/>
      <c r="AO255" s="19">
        <v>5</v>
      </c>
      <c r="AP255" s="19"/>
      <c r="AQ255" s="19"/>
      <c r="AR255" s="19"/>
      <c r="AS255" s="19"/>
      <c r="AT255" s="19"/>
      <c r="AU255" s="19"/>
    </row>
    <row r="256" spans="2:47" ht="19.899999999999999" customHeight="1" x14ac:dyDescent="0.25">
      <c r="B256" s="46"/>
      <c r="C256" s="51" t="s">
        <v>169</v>
      </c>
      <c r="D256" s="44">
        <v>4</v>
      </c>
      <c r="E256" s="19">
        <v>4</v>
      </c>
      <c r="F256" s="19"/>
      <c r="G256" s="19"/>
      <c r="H256" s="19"/>
      <c r="I256" s="19"/>
      <c r="J256" s="19">
        <v>4</v>
      </c>
      <c r="K256" s="19"/>
      <c r="L256" s="19"/>
      <c r="M256" s="19"/>
      <c r="N256" s="19"/>
      <c r="O256" s="19"/>
      <c r="P256" s="19"/>
      <c r="Q256" s="19"/>
      <c r="R256" s="19">
        <v>4</v>
      </c>
      <c r="S256" s="19">
        <v>4</v>
      </c>
      <c r="T256" s="19">
        <v>4</v>
      </c>
      <c r="U256" s="19">
        <v>4</v>
      </c>
      <c r="V256" s="19"/>
      <c r="W256" s="19"/>
      <c r="X256" s="19">
        <v>4</v>
      </c>
      <c r="Y256" s="19"/>
      <c r="Z256" s="19"/>
      <c r="AA256" s="19">
        <v>4</v>
      </c>
      <c r="AB256" s="19">
        <v>4</v>
      </c>
      <c r="AC256" s="19"/>
      <c r="AD256" s="19"/>
      <c r="AE256" s="19">
        <v>4</v>
      </c>
      <c r="AF256" s="19">
        <v>4</v>
      </c>
      <c r="AG256" s="19"/>
      <c r="AH256" s="19"/>
      <c r="AI256" s="19"/>
      <c r="AJ256" s="19"/>
      <c r="AK256" s="19"/>
      <c r="AL256" s="19"/>
      <c r="AM256" s="19">
        <v>4</v>
      </c>
      <c r="AN256" s="19"/>
      <c r="AO256" s="19">
        <v>4</v>
      </c>
      <c r="AP256" s="19"/>
      <c r="AQ256" s="19"/>
      <c r="AR256" s="19"/>
      <c r="AS256" s="19"/>
      <c r="AT256" s="19"/>
      <c r="AU256" s="19"/>
    </row>
    <row r="257" spans="2:47" ht="19.899999999999999" customHeight="1" x14ac:dyDescent="0.25">
      <c r="B257" s="80"/>
      <c r="C257" s="51" t="s">
        <v>170</v>
      </c>
      <c r="D257" s="44">
        <v>4</v>
      </c>
      <c r="E257" s="19">
        <v>4</v>
      </c>
      <c r="F257" s="19"/>
      <c r="G257" s="19"/>
      <c r="H257" s="19"/>
      <c r="I257" s="19"/>
      <c r="J257" s="19">
        <v>4</v>
      </c>
      <c r="K257" s="19"/>
      <c r="L257" s="19"/>
      <c r="M257" s="19"/>
      <c r="N257" s="19"/>
      <c r="O257" s="19"/>
      <c r="P257" s="19"/>
      <c r="Q257" s="19"/>
      <c r="R257" s="19">
        <v>4</v>
      </c>
      <c r="S257" s="19">
        <v>4</v>
      </c>
      <c r="T257" s="19">
        <v>4</v>
      </c>
      <c r="U257" s="19">
        <v>4</v>
      </c>
      <c r="V257" s="19"/>
      <c r="W257" s="19"/>
      <c r="X257" s="19">
        <v>4</v>
      </c>
      <c r="Y257" s="19"/>
      <c r="Z257" s="19"/>
      <c r="AA257" s="19">
        <v>4</v>
      </c>
      <c r="AB257" s="19">
        <v>4</v>
      </c>
      <c r="AC257" s="19"/>
      <c r="AD257" s="19"/>
      <c r="AE257" s="19">
        <v>4</v>
      </c>
      <c r="AF257" s="19">
        <v>4</v>
      </c>
      <c r="AG257" s="19"/>
      <c r="AH257" s="19"/>
      <c r="AI257" s="19"/>
      <c r="AJ257" s="19"/>
      <c r="AK257" s="19"/>
      <c r="AL257" s="19"/>
      <c r="AM257" s="19">
        <v>4</v>
      </c>
      <c r="AN257" s="19">
        <v>4</v>
      </c>
      <c r="AO257" s="19">
        <v>4</v>
      </c>
      <c r="AP257" s="19"/>
      <c r="AQ257" s="19"/>
      <c r="AR257" s="19"/>
      <c r="AS257" s="19"/>
      <c r="AT257" s="19"/>
      <c r="AU257" s="19"/>
    </row>
    <row r="258" spans="2:47" ht="19.899999999999999" customHeight="1" x14ac:dyDescent="0.25">
      <c r="B258" s="80"/>
      <c r="C258" s="51" t="s">
        <v>171</v>
      </c>
      <c r="D258" s="44">
        <v>8</v>
      </c>
      <c r="E258" s="19">
        <v>8</v>
      </c>
      <c r="F258" s="19"/>
      <c r="G258" s="19"/>
      <c r="H258" s="19"/>
      <c r="I258" s="19"/>
      <c r="J258" s="19">
        <v>8</v>
      </c>
      <c r="K258" s="19"/>
      <c r="L258" s="19"/>
      <c r="M258" s="19"/>
      <c r="N258" s="19"/>
      <c r="O258" s="19"/>
      <c r="P258" s="19"/>
      <c r="Q258" s="19"/>
      <c r="R258" s="19">
        <v>8</v>
      </c>
      <c r="S258" s="19">
        <v>8</v>
      </c>
      <c r="T258" s="19">
        <v>8</v>
      </c>
      <c r="U258" s="19">
        <v>8</v>
      </c>
      <c r="V258" s="19"/>
      <c r="W258" s="19"/>
      <c r="X258" s="19">
        <v>8</v>
      </c>
      <c r="Y258" s="19"/>
      <c r="Z258" s="19"/>
      <c r="AA258" s="19">
        <v>8</v>
      </c>
      <c r="AB258" s="19">
        <v>8</v>
      </c>
      <c r="AC258" s="19"/>
      <c r="AD258" s="19"/>
      <c r="AE258" s="19">
        <v>8</v>
      </c>
      <c r="AF258" s="19">
        <v>8</v>
      </c>
      <c r="AG258" s="19"/>
      <c r="AH258" s="19"/>
      <c r="AI258" s="19"/>
      <c r="AJ258" s="19"/>
      <c r="AK258" s="19"/>
      <c r="AL258" s="19"/>
      <c r="AM258" s="19">
        <v>8</v>
      </c>
      <c r="AN258" s="19"/>
      <c r="AO258" s="19">
        <v>8</v>
      </c>
      <c r="AP258" s="19"/>
      <c r="AQ258" s="19"/>
      <c r="AR258" s="19"/>
      <c r="AS258" s="19"/>
      <c r="AT258" s="19"/>
      <c r="AU258" s="19"/>
    </row>
    <row r="259" spans="2:47" ht="19.899999999999999" customHeight="1" x14ac:dyDescent="0.25">
      <c r="B259" s="80"/>
      <c r="C259" s="51" t="s">
        <v>172</v>
      </c>
      <c r="D259" s="44">
        <v>5</v>
      </c>
      <c r="E259" s="19">
        <v>5</v>
      </c>
      <c r="F259" s="19"/>
      <c r="G259" s="19"/>
      <c r="H259" s="19"/>
      <c r="I259" s="19"/>
      <c r="J259" s="19">
        <v>5</v>
      </c>
      <c r="K259" s="19"/>
      <c r="L259" s="19"/>
      <c r="M259" s="19"/>
      <c r="N259" s="19"/>
      <c r="O259" s="19"/>
      <c r="P259" s="19"/>
      <c r="Q259" s="19"/>
      <c r="R259" s="19">
        <v>5</v>
      </c>
      <c r="S259" s="19">
        <v>5</v>
      </c>
      <c r="T259" s="19">
        <v>5</v>
      </c>
      <c r="U259" s="19">
        <v>5</v>
      </c>
      <c r="V259" s="19"/>
      <c r="W259" s="19"/>
      <c r="X259" s="19">
        <v>5</v>
      </c>
      <c r="Y259" s="19"/>
      <c r="Z259" s="19"/>
      <c r="AA259" s="19">
        <v>5</v>
      </c>
      <c r="AB259" s="19">
        <v>5</v>
      </c>
      <c r="AC259" s="19"/>
      <c r="AD259" s="19"/>
      <c r="AE259" s="19">
        <v>5</v>
      </c>
      <c r="AF259" s="19">
        <v>5</v>
      </c>
      <c r="AG259" s="19"/>
      <c r="AH259" s="19"/>
      <c r="AI259" s="19"/>
      <c r="AJ259" s="19"/>
      <c r="AK259" s="19"/>
      <c r="AL259" s="19"/>
      <c r="AM259" s="19">
        <v>5</v>
      </c>
      <c r="AN259" s="19">
        <v>5</v>
      </c>
      <c r="AO259" s="19">
        <v>5</v>
      </c>
      <c r="AP259" s="19"/>
      <c r="AQ259" s="19"/>
      <c r="AR259" s="19"/>
      <c r="AS259" s="19"/>
      <c r="AT259" s="19"/>
      <c r="AU259" s="19"/>
    </row>
    <row r="260" spans="2:47" ht="19.899999999999999" customHeight="1" x14ac:dyDescent="0.25">
      <c r="B260" s="80"/>
      <c r="C260" s="52" t="s">
        <v>10</v>
      </c>
      <c r="D260" s="45">
        <f>SUM(D254:D259)</f>
        <v>27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</row>
    <row r="261" spans="2:47" ht="19.899999999999999" customHeight="1" x14ac:dyDescent="0.25">
      <c r="B261" s="81">
        <v>23</v>
      </c>
      <c r="C261" s="73" t="s">
        <v>175</v>
      </c>
      <c r="D261" s="44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</row>
    <row r="262" spans="2:47" ht="19.899999999999999" customHeight="1" x14ac:dyDescent="0.25">
      <c r="B262" s="42"/>
      <c r="C262" s="51" t="s">
        <v>166</v>
      </c>
      <c r="D262" s="44">
        <v>1</v>
      </c>
      <c r="E262" s="19">
        <v>1</v>
      </c>
      <c r="F262" s="19"/>
      <c r="G262" s="19"/>
      <c r="H262" s="19"/>
      <c r="I262" s="19"/>
      <c r="J262" s="19">
        <v>1</v>
      </c>
      <c r="K262" s="19"/>
      <c r="L262" s="19"/>
      <c r="M262" s="19"/>
      <c r="N262" s="19"/>
      <c r="O262" s="19">
        <v>1</v>
      </c>
      <c r="P262" s="19">
        <v>1</v>
      </c>
      <c r="Q262" s="19"/>
      <c r="R262" s="19"/>
      <c r="S262" s="19"/>
      <c r="T262" s="19">
        <v>1</v>
      </c>
      <c r="U262" s="19">
        <v>1</v>
      </c>
      <c r="V262" s="19">
        <v>1</v>
      </c>
      <c r="W262" s="19">
        <v>1</v>
      </c>
      <c r="X262" s="19"/>
      <c r="Y262" s="19"/>
      <c r="Z262" s="19"/>
      <c r="AA262" s="19">
        <v>1</v>
      </c>
      <c r="AB262" s="19">
        <v>1</v>
      </c>
      <c r="AC262" s="19"/>
      <c r="AD262" s="19"/>
      <c r="AE262" s="19">
        <v>1</v>
      </c>
      <c r="AF262" s="19">
        <v>1</v>
      </c>
      <c r="AG262" s="19"/>
      <c r="AH262" s="19"/>
      <c r="AI262" s="19"/>
      <c r="AJ262" s="19"/>
      <c r="AK262" s="19"/>
      <c r="AL262" s="19"/>
      <c r="AM262" s="19">
        <v>1</v>
      </c>
      <c r="AN262" s="19"/>
      <c r="AO262" s="19">
        <v>1</v>
      </c>
      <c r="AP262" s="19"/>
      <c r="AQ262" s="19"/>
      <c r="AR262" s="19"/>
      <c r="AS262" s="19"/>
      <c r="AT262" s="19"/>
      <c r="AU262" s="19"/>
    </row>
    <row r="263" spans="2:47" ht="19.899999999999999" customHeight="1" x14ac:dyDescent="0.25">
      <c r="B263" s="42"/>
      <c r="C263" s="51" t="s">
        <v>176</v>
      </c>
      <c r="D263" s="44">
        <v>1</v>
      </c>
      <c r="E263" s="19">
        <v>1</v>
      </c>
      <c r="F263" s="19"/>
      <c r="G263" s="19"/>
      <c r="H263" s="19"/>
      <c r="I263" s="19"/>
      <c r="J263" s="19">
        <v>1</v>
      </c>
      <c r="K263" s="19"/>
      <c r="L263" s="19"/>
      <c r="M263" s="19"/>
      <c r="N263" s="19"/>
      <c r="O263" s="19"/>
      <c r="P263" s="19"/>
      <c r="Q263" s="19"/>
      <c r="R263" s="19">
        <v>1</v>
      </c>
      <c r="S263" s="19">
        <v>1</v>
      </c>
      <c r="T263" s="19">
        <v>1</v>
      </c>
      <c r="U263" s="19">
        <v>1</v>
      </c>
      <c r="V263" s="19"/>
      <c r="W263" s="19"/>
      <c r="X263" s="19">
        <v>1</v>
      </c>
      <c r="Y263" s="19"/>
      <c r="Z263" s="19"/>
      <c r="AA263" s="19">
        <v>1</v>
      </c>
      <c r="AB263" s="19">
        <v>1</v>
      </c>
      <c r="AC263" s="19"/>
      <c r="AD263" s="19"/>
      <c r="AE263" s="19">
        <v>1</v>
      </c>
      <c r="AF263" s="19">
        <v>1</v>
      </c>
      <c r="AG263" s="19">
        <v>1</v>
      </c>
      <c r="AH263" s="19">
        <v>1</v>
      </c>
      <c r="AI263" s="19"/>
      <c r="AJ263" s="19"/>
      <c r="AK263" s="19"/>
      <c r="AL263" s="19"/>
      <c r="AM263" s="19">
        <v>1</v>
      </c>
      <c r="AN263" s="19">
        <v>1</v>
      </c>
      <c r="AO263" s="19">
        <v>1</v>
      </c>
      <c r="AP263" s="19"/>
      <c r="AQ263" s="19"/>
      <c r="AR263" s="19"/>
      <c r="AS263" s="19"/>
      <c r="AT263" s="19"/>
      <c r="AU263" s="19"/>
    </row>
    <row r="264" spans="2:47" ht="19.899999999999999" customHeight="1" x14ac:dyDescent="0.25">
      <c r="B264" s="42"/>
      <c r="C264" s="51" t="s">
        <v>167</v>
      </c>
      <c r="D264" s="44">
        <v>1</v>
      </c>
      <c r="E264" s="19">
        <v>1</v>
      </c>
      <c r="F264" s="19"/>
      <c r="G264" s="19"/>
      <c r="H264" s="19"/>
      <c r="I264" s="19"/>
      <c r="J264" s="19">
        <v>1</v>
      </c>
      <c r="K264" s="19"/>
      <c r="L264" s="19"/>
      <c r="M264" s="19"/>
      <c r="N264" s="19"/>
      <c r="O264" s="19">
        <v>1</v>
      </c>
      <c r="P264" s="19">
        <v>1</v>
      </c>
      <c r="Q264" s="19"/>
      <c r="R264" s="19"/>
      <c r="S264" s="19"/>
      <c r="T264" s="19">
        <v>1</v>
      </c>
      <c r="U264" s="19">
        <v>1</v>
      </c>
      <c r="V264" s="19">
        <v>1</v>
      </c>
      <c r="W264" s="19">
        <v>1</v>
      </c>
      <c r="X264" s="19"/>
      <c r="Y264" s="19"/>
      <c r="Z264" s="19"/>
      <c r="AA264" s="19">
        <v>1</v>
      </c>
      <c r="AB264" s="19">
        <v>1</v>
      </c>
      <c r="AC264" s="19"/>
      <c r="AD264" s="19"/>
      <c r="AE264" s="19">
        <v>1</v>
      </c>
      <c r="AF264" s="19">
        <v>1</v>
      </c>
      <c r="AG264" s="19"/>
      <c r="AH264" s="19"/>
      <c r="AI264" s="19"/>
      <c r="AJ264" s="19"/>
      <c r="AK264" s="19"/>
      <c r="AL264" s="19"/>
      <c r="AM264" s="19">
        <v>1</v>
      </c>
      <c r="AN264" s="19"/>
      <c r="AO264" s="19">
        <v>1</v>
      </c>
      <c r="AP264" s="19"/>
      <c r="AQ264" s="19"/>
      <c r="AR264" s="19"/>
      <c r="AS264" s="19"/>
      <c r="AT264" s="19"/>
      <c r="AU264" s="19"/>
    </row>
    <row r="265" spans="2:47" ht="19.899999999999999" customHeight="1" x14ac:dyDescent="0.25">
      <c r="B265" s="42"/>
      <c r="C265" s="51" t="s">
        <v>168</v>
      </c>
      <c r="D265" s="44">
        <v>5</v>
      </c>
      <c r="E265" s="19">
        <v>5</v>
      </c>
      <c r="F265" s="19"/>
      <c r="G265" s="19"/>
      <c r="H265" s="19"/>
      <c r="I265" s="19"/>
      <c r="J265" s="19">
        <v>5</v>
      </c>
      <c r="K265" s="19"/>
      <c r="L265" s="19"/>
      <c r="M265" s="19"/>
      <c r="N265" s="19"/>
      <c r="O265" s="19"/>
      <c r="P265" s="19"/>
      <c r="Q265" s="19"/>
      <c r="R265" s="19">
        <v>5</v>
      </c>
      <c r="S265" s="19">
        <v>5</v>
      </c>
      <c r="T265" s="19">
        <v>5</v>
      </c>
      <c r="U265" s="19">
        <v>5</v>
      </c>
      <c r="V265" s="19"/>
      <c r="W265" s="19"/>
      <c r="X265" s="19">
        <v>5</v>
      </c>
      <c r="Y265" s="19"/>
      <c r="Z265" s="19"/>
      <c r="AA265" s="19">
        <v>5</v>
      </c>
      <c r="AB265" s="19">
        <v>5</v>
      </c>
      <c r="AC265" s="19"/>
      <c r="AD265" s="19"/>
      <c r="AE265" s="19">
        <v>5</v>
      </c>
      <c r="AF265" s="19">
        <v>5</v>
      </c>
      <c r="AG265" s="19"/>
      <c r="AH265" s="19"/>
      <c r="AI265" s="19"/>
      <c r="AJ265" s="19"/>
      <c r="AK265" s="19"/>
      <c r="AL265" s="19"/>
      <c r="AM265" s="19">
        <v>5</v>
      </c>
      <c r="AN265" s="19">
        <v>5</v>
      </c>
      <c r="AO265" s="19">
        <v>5</v>
      </c>
      <c r="AP265" s="19"/>
      <c r="AQ265" s="19"/>
      <c r="AR265" s="19"/>
      <c r="AS265" s="19"/>
      <c r="AT265" s="19"/>
      <c r="AU265" s="19"/>
    </row>
    <row r="266" spans="2:47" ht="19.899999999999999" customHeight="1" x14ac:dyDescent="0.25">
      <c r="B266" s="42"/>
      <c r="C266" s="51" t="s">
        <v>177</v>
      </c>
      <c r="D266" s="44">
        <v>21</v>
      </c>
      <c r="E266" s="19">
        <v>21</v>
      </c>
      <c r="F266" s="19"/>
      <c r="G266" s="19"/>
      <c r="H266" s="19"/>
      <c r="I266" s="19"/>
      <c r="J266" s="19">
        <v>21</v>
      </c>
      <c r="K266" s="19"/>
      <c r="L266" s="19"/>
      <c r="M266" s="19"/>
      <c r="N266" s="19"/>
      <c r="O266" s="19"/>
      <c r="P266" s="19"/>
      <c r="Q266" s="19"/>
      <c r="R266" s="19">
        <v>21</v>
      </c>
      <c r="S266" s="19">
        <v>21</v>
      </c>
      <c r="T266" s="19">
        <v>21</v>
      </c>
      <c r="U266" s="19">
        <v>21</v>
      </c>
      <c r="V266" s="19"/>
      <c r="W266" s="19"/>
      <c r="X266" s="19">
        <v>21</v>
      </c>
      <c r="Y266" s="19"/>
      <c r="Z266" s="19"/>
      <c r="AA266" s="19">
        <v>21</v>
      </c>
      <c r="AB266" s="19">
        <v>21</v>
      </c>
      <c r="AC266" s="19"/>
      <c r="AD266" s="19"/>
      <c r="AE266" s="19">
        <v>21</v>
      </c>
      <c r="AF266" s="19">
        <v>21</v>
      </c>
      <c r="AG266" s="19"/>
      <c r="AH266" s="19"/>
      <c r="AI266" s="19"/>
      <c r="AJ266" s="19"/>
      <c r="AK266" s="19"/>
      <c r="AL266" s="19"/>
      <c r="AM266" s="19">
        <v>21</v>
      </c>
      <c r="AN266" s="19">
        <v>21</v>
      </c>
      <c r="AO266" s="19">
        <v>21</v>
      </c>
      <c r="AP266" s="19"/>
      <c r="AQ266" s="19"/>
      <c r="AR266" s="19"/>
      <c r="AS266" s="19"/>
      <c r="AT266" s="19"/>
      <c r="AU266" s="19"/>
    </row>
    <row r="267" spans="2:47" ht="19.899999999999999" customHeight="1" x14ac:dyDescent="0.25">
      <c r="B267" s="42"/>
      <c r="C267" s="30" t="s">
        <v>178</v>
      </c>
      <c r="D267" s="22">
        <v>2</v>
      </c>
      <c r="E267" s="19">
        <v>1</v>
      </c>
      <c r="F267" s="19"/>
      <c r="G267" s="19"/>
      <c r="H267" s="19"/>
      <c r="I267" s="19"/>
      <c r="J267" s="19">
        <v>1</v>
      </c>
      <c r="K267" s="19"/>
      <c r="L267" s="19"/>
      <c r="M267" s="19"/>
      <c r="N267" s="19"/>
      <c r="O267" s="19"/>
      <c r="P267" s="19"/>
      <c r="Q267" s="19"/>
      <c r="R267" s="19">
        <v>1</v>
      </c>
      <c r="S267" s="19">
        <v>1</v>
      </c>
      <c r="T267" s="19">
        <v>1</v>
      </c>
      <c r="U267" s="19">
        <v>1</v>
      </c>
      <c r="V267" s="19"/>
      <c r="W267" s="19"/>
      <c r="X267" s="19">
        <v>1</v>
      </c>
      <c r="Y267" s="19"/>
      <c r="Z267" s="19"/>
      <c r="AA267" s="19">
        <v>1</v>
      </c>
      <c r="AB267" s="19">
        <v>1</v>
      </c>
      <c r="AC267" s="19"/>
      <c r="AD267" s="19"/>
      <c r="AE267" s="19">
        <v>1</v>
      </c>
      <c r="AF267" s="19">
        <v>1</v>
      </c>
      <c r="AG267" s="19">
        <v>1</v>
      </c>
      <c r="AH267" s="19">
        <v>1</v>
      </c>
      <c r="AI267" s="19"/>
      <c r="AJ267" s="19"/>
      <c r="AK267" s="19"/>
      <c r="AL267" s="19"/>
      <c r="AM267" s="19">
        <v>1</v>
      </c>
      <c r="AN267" s="19">
        <v>1</v>
      </c>
      <c r="AO267" s="19">
        <v>1</v>
      </c>
      <c r="AP267" s="19"/>
      <c r="AQ267" s="19"/>
      <c r="AR267" s="19"/>
      <c r="AS267" s="19"/>
      <c r="AT267" s="19"/>
      <c r="AU267" s="19"/>
    </row>
    <row r="268" spans="2:47" ht="19.899999999999999" customHeight="1" x14ac:dyDescent="0.25">
      <c r="B268" s="82"/>
      <c r="C268" s="25" t="s">
        <v>10</v>
      </c>
      <c r="D268" s="39">
        <f>SUM(D262:D267)</f>
        <v>31</v>
      </c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</row>
    <row r="269" spans="2:47" ht="19.899999999999999" customHeight="1" x14ac:dyDescent="0.25">
      <c r="B269" s="82"/>
      <c r="C269" s="25" t="s">
        <v>179</v>
      </c>
      <c r="D269" s="39">
        <f>D252+D260+D268</f>
        <v>86</v>
      </c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</row>
    <row r="270" spans="2:47" ht="19.899999999999999" customHeight="1" x14ac:dyDescent="0.25">
      <c r="B270" s="87">
        <v>24</v>
      </c>
      <c r="C270" s="27" t="s">
        <v>180</v>
      </c>
      <c r="D270" s="22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</row>
    <row r="271" spans="2:47" ht="19.899999999999999" customHeight="1" x14ac:dyDescent="0.25">
      <c r="B271" s="42"/>
      <c r="C271" s="30" t="s">
        <v>181</v>
      </c>
      <c r="D271" s="22">
        <v>1</v>
      </c>
      <c r="E271" s="19">
        <v>1</v>
      </c>
      <c r="F271" s="19"/>
      <c r="G271" s="19"/>
      <c r="H271" s="19"/>
      <c r="I271" s="19"/>
      <c r="J271" s="19">
        <v>1</v>
      </c>
      <c r="K271" s="19"/>
      <c r="L271" s="19"/>
      <c r="M271" s="19"/>
      <c r="N271" s="19"/>
      <c r="O271" s="19">
        <v>1</v>
      </c>
      <c r="P271" s="19">
        <v>1</v>
      </c>
      <c r="Q271" s="19"/>
      <c r="R271" s="19"/>
      <c r="S271" s="19"/>
      <c r="T271" s="19">
        <v>1</v>
      </c>
      <c r="U271" s="19">
        <v>1</v>
      </c>
      <c r="V271" s="19">
        <v>1</v>
      </c>
      <c r="W271" s="19">
        <v>1</v>
      </c>
      <c r="X271" s="19"/>
      <c r="Y271" s="19"/>
      <c r="Z271" s="19"/>
      <c r="AA271" s="19">
        <v>1</v>
      </c>
      <c r="AB271" s="19">
        <v>1</v>
      </c>
      <c r="AC271" s="19"/>
      <c r="AD271" s="19"/>
      <c r="AE271" s="19">
        <v>1</v>
      </c>
      <c r="AF271" s="19">
        <v>1</v>
      </c>
      <c r="AG271" s="19"/>
      <c r="AH271" s="19"/>
      <c r="AI271" s="19"/>
      <c r="AJ271" s="19"/>
      <c r="AK271" s="19"/>
      <c r="AL271" s="19"/>
      <c r="AM271" s="19">
        <v>1</v>
      </c>
      <c r="AN271" s="19"/>
      <c r="AO271" s="19">
        <v>1</v>
      </c>
      <c r="AP271" s="19"/>
      <c r="AQ271" s="19"/>
      <c r="AR271" s="19"/>
      <c r="AS271" s="19"/>
      <c r="AT271" s="19"/>
      <c r="AU271" s="19"/>
    </row>
    <row r="272" spans="2:47" ht="19.899999999999999" customHeight="1" x14ac:dyDescent="0.25">
      <c r="B272" s="82"/>
      <c r="C272" s="25" t="s">
        <v>10</v>
      </c>
      <c r="D272" s="39">
        <f>SUM(D271:D271)</f>
        <v>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</row>
    <row r="273" spans="2:47" ht="19.899999999999999" customHeight="1" x14ac:dyDescent="0.25">
      <c r="B273" s="88" t="s">
        <v>182</v>
      </c>
      <c r="C273" s="27" t="s">
        <v>183</v>
      </c>
      <c r="D273" s="22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</row>
    <row r="274" spans="2:47" ht="19.899999999999999" customHeight="1" x14ac:dyDescent="0.25">
      <c r="B274" s="82"/>
      <c r="C274" s="30" t="s">
        <v>184</v>
      </c>
      <c r="D274" s="22">
        <v>1</v>
      </c>
      <c r="E274" s="19">
        <v>1</v>
      </c>
      <c r="F274" s="19"/>
      <c r="G274" s="19"/>
      <c r="H274" s="19"/>
      <c r="I274" s="19"/>
      <c r="J274" s="19">
        <v>1</v>
      </c>
      <c r="K274" s="19"/>
      <c r="L274" s="19"/>
      <c r="M274" s="19"/>
      <c r="N274" s="19"/>
      <c r="O274" s="19">
        <v>1</v>
      </c>
      <c r="P274" s="19">
        <v>1</v>
      </c>
      <c r="Q274" s="19"/>
      <c r="R274" s="19"/>
      <c r="S274" s="19"/>
      <c r="T274" s="19">
        <v>1</v>
      </c>
      <c r="U274" s="19">
        <v>1</v>
      </c>
      <c r="V274" s="19">
        <v>1</v>
      </c>
      <c r="W274" s="19">
        <v>1</v>
      </c>
      <c r="X274" s="19"/>
      <c r="Y274" s="19"/>
      <c r="Z274" s="19"/>
      <c r="AA274" s="19">
        <v>1</v>
      </c>
      <c r="AB274" s="19">
        <v>1</v>
      </c>
      <c r="AC274" s="19"/>
      <c r="AD274" s="19"/>
      <c r="AE274" s="19">
        <v>1</v>
      </c>
      <c r="AF274" s="19">
        <v>1</v>
      </c>
      <c r="AG274" s="19"/>
      <c r="AH274" s="19"/>
      <c r="AI274" s="19"/>
      <c r="AJ274" s="19"/>
      <c r="AK274" s="19"/>
      <c r="AL274" s="19"/>
      <c r="AM274" s="19">
        <v>1</v>
      </c>
      <c r="AN274" s="19"/>
      <c r="AO274" s="19">
        <v>1</v>
      </c>
      <c r="AP274" s="19"/>
      <c r="AQ274" s="19"/>
      <c r="AR274" s="19"/>
      <c r="AS274" s="19"/>
      <c r="AT274" s="19"/>
      <c r="AU274" s="19"/>
    </row>
    <row r="275" spans="2:47" ht="19.899999999999999" customHeight="1" x14ac:dyDescent="0.25">
      <c r="B275" s="82"/>
      <c r="C275" s="30" t="s">
        <v>167</v>
      </c>
      <c r="D275" s="22">
        <v>1</v>
      </c>
      <c r="E275" s="19">
        <v>1</v>
      </c>
      <c r="F275" s="19"/>
      <c r="G275" s="19"/>
      <c r="H275" s="19"/>
      <c r="I275" s="19"/>
      <c r="J275" s="19">
        <v>1</v>
      </c>
      <c r="K275" s="19"/>
      <c r="L275" s="19"/>
      <c r="M275" s="19"/>
      <c r="N275" s="19"/>
      <c r="O275" s="19">
        <v>1</v>
      </c>
      <c r="P275" s="19">
        <v>1</v>
      </c>
      <c r="Q275" s="19"/>
      <c r="R275" s="19"/>
      <c r="S275" s="19"/>
      <c r="T275" s="19">
        <v>1</v>
      </c>
      <c r="U275" s="19">
        <v>1</v>
      </c>
      <c r="V275" s="19">
        <v>1</v>
      </c>
      <c r="W275" s="19">
        <v>1</v>
      </c>
      <c r="X275" s="19"/>
      <c r="Y275" s="19"/>
      <c r="Z275" s="19"/>
      <c r="AA275" s="19">
        <v>1</v>
      </c>
      <c r="AB275" s="19">
        <v>1</v>
      </c>
      <c r="AC275" s="19"/>
      <c r="AD275" s="19"/>
      <c r="AE275" s="19">
        <v>1</v>
      </c>
      <c r="AF275" s="19">
        <v>1</v>
      </c>
      <c r="AG275" s="19"/>
      <c r="AH275" s="19"/>
      <c r="AI275" s="19"/>
      <c r="AJ275" s="19"/>
      <c r="AK275" s="19"/>
      <c r="AL275" s="19"/>
      <c r="AM275" s="19">
        <v>1</v>
      </c>
      <c r="AN275" s="19"/>
      <c r="AO275" s="19">
        <v>1</v>
      </c>
      <c r="AP275" s="19"/>
      <c r="AQ275" s="19"/>
      <c r="AR275" s="19"/>
      <c r="AS275" s="19"/>
      <c r="AT275" s="19"/>
      <c r="AU275" s="19"/>
    </row>
    <row r="276" spans="2:47" ht="19.899999999999999" customHeight="1" x14ac:dyDescent="0.25">
      <c r="B276" s="42"/>
      <c r="C276" s="30" t="s">
        <v>168</v>
      </c>
      <c r="D276" s="22">
        <v>5</v>
      </c>
      <c r="E276" s="19">
        <v>5</v>
      </c>
      <c r="F276" s="19"/>
      <c r="G276" s="19"/>
      <c r="H276" s="19"/>
      <c r="I276" s="19"/>
      <c r="J276" s="19">
        <v>5</v>
      </c>
      <c r="K276" s="19"/>
      <c r="L276" s="19"/>
      <c r="M276" s="19"/>
      <c r="N276" s="19"/>
      <c r="O276" s="19"/>
      <c r="P276" s="19"/>
      <c r="Q276" s="19"/>
      <c r="R276" s="19">
        <v>5</v>
      </c>
      <c r="S276" s="19">
        <v>5</v>
      </c>
      <c r="T276" s="19">
        <v>5</v>
      </c>
      <c r="U276" s="19">
        <v>5</v>
      </c>
      <c r="V276" s="19"/>
      <c r="W276" s="19"/>
      <c r="X276" s="19">
        <v>5</v>
      </c>
      <c r="Y276" s="19"/>
      <c r="Z276" s="19"/>
      <c r="AA276" s="19">
        <v>5</v>
      </c>
      <c r="AB276" s="19">
        <v>5</v>
      </c>
      <c r="AC276" s="19"/>
      <c r="AD276" s="19"/>
      <c r="AE276" s="19">
        <v>5</v>
      </c>
      <c r="AF276" s="19">
        <v>5</v>
      </c>
      <c r="AG276" s="19"/>
      <c r="AH276" s="19"/>
      <c r="AI276" s="19"/>
      <c r="AJ276" s="19"/>
      <c r="AK276" s="19"/>
      <c r="AL276" s="19"/>
      <c r="AM276" s="19">
        <v>5</v>
      </c>
      <c r="AN276" s="19"/>
      <c r="AO276" s="19">
        <v>5</v>
      </c>
      <c r="AP276" s="19"/>
      <c r="AQ276" s="19"/>
      <c r="AR276" s="19"/>
      <c r="AS276" s="19"/>
      <c r="AT276" s="19"/>
      <c r="AU276" s="19"/>
    </row>
    <row r="277" spans="2:47" ht="19.899999999999999" customHeight="1" x14ac:dyDescent="0.25">
      <c r="B277" s="42"/>
      <c r="C277" s="30" t="s">
        <v>170</v>
      </c>
      <c r="D277" s="22">
        <v>7</v>
      </c>
      <c r="E277" s="19">
        <v>7</v>
      </c>
      <c r="F277" s="19"/>
      <c r="G277" s="19"/>
      <c r="H277" s="19"/>
      <c r="I277" s="19"/>
      <c r="J277" s="19">
        <v>7</v>
      </c>
      <c r="K277" s="19"/>
      <c r="L277" s="19"/>
      <c r="M277" s="19"/>
      <c r="N277" s="19"/>
      <c r="O277" s="19"/>
      <c r="P277" s="19"/>
      <c r="Q277" s="19"/>
      <c r="R277" s="19">
        <v>7</v>
      </c>
      <c r="S277" s="19">
        <v>7</v>
      </c>
      <c r="T277" s="19">
        <v>7</v>
      </c>
      <c r="U277" s="19">
        <v>7</v>
      </c>
      <c r="V277" s="19"/>
      <c r="W277" s="19"/>
      <c r="X277" s="19">
        <v>7</v>
      </c>
      <c r="Y277" s="19"/>
      <c r="Z277" s="19"/>
      <c r="AA277" s="19">
        <v>7</v>
      </c>
      <c r="AB277" s="19">
        <v>7</v>
      </c>
      <c r="AC277" s="19"/>
      <c r="AD277" s="19"/>
      <c r="AE277" s="19">
        <v>7</v>
      </c>
      <c r="AF277" s="19">
        <v>7</v>
      </c>
      <c r="AG277" s="19"/>
      <c r="AH277" s="19"/>
      <c r="AI277" s="19"/>
      <c r="AJ277" s="19"/>
      <c r="AK277" s="19"/>
      <c r="AL277" s="19"/>
      <c r="AM277" s="19">
        <v>7</v>
      </c>
      <c r="AN277" s="19">
        <v>7</v>
      </c>
      <c r="AO277" s="19">
        <v>7</v>
      </c>
      <c r="AP277" s="19"/>
      <c r="AQ277" s="19"/>
      <c r="AR277" s="19"/>
      <c r="AS277" s="19"/>
      <c r="AT277" s="19"/>
      <c r="AU277" s="19"/>
    </row>
    <row r="278" spans="2:47" ht="19.899999999999999" customHeight="1" x14ac:dyDescent="0.25">
      <c r="B278" s="42"/>
      <c r="C278" s="30" t="s">
        <v>171</v>
      </c>
      <c r="D278" s="22">
        <v>27</v>
      </c>
      <c r="E278" s="19">
        <v>27</v>
      </c>
      <c r="F278" s="19"/>
      <c r="G278" s="19"/>
      <c r="H278" s="19"/>
      <c r="I278" s="19"/>
      <c r="J278" s="19">
        <v>27</v>
      </c>
      <c r="K278" s="19"/>
      <c r="L278" s="19"/>
      <c r="M278" s="19"/>
      <c r="N278" s="19"/>
      <c r="O278" s="19"/>
      <c r="P278" s="19"/>
      <c r="Q278" s="19"/>
      <c r="R278" s="19">
        <v>27</v>
      </c>
      <c r="S278" s="19">
        <v>27</v>
      </c>
      <c r="T278" s="19">
        <v>27</v>
      </c>
      <c r="U278" s="19">
        <v>27</v>
      </c>
      <c r="V278" s="19"/>
      <c r="W278" s="19"/>
      <c r="X278" s="19">
        <v>27</v>
      </c>
      <c r="Y278" s="19"/>
      <c r="Z278" s="19"/>
      <c r="AA278" s="19">
        <v>27</v>
      </c>
      <c r="AB278" s="19">
        <v>27</v>
      </c>
      <c r="AC278" s="19"/>
      <c r="AD278" s="19"/>
      <c r="AE278" s="19">
        <v>27</v>
      </c>
      <c r="AF278" s="19">
        <v>27</v>
      </c>
      <c r="AG278" s="19"/>
      <c r="AH278" s="19"/>
      <c r="AI278" s="19"/>
      <c r="AJ278" s="19"/>
      <c r="AK278" s="19"/>
      <c r="AL278" s="19"/>
      <c r="AM278" s="19">
        <v>27</v>
      </c>
      <c r="AN278" s="19"/>
      <c r="AO278" s="19">
        <v>27</v>
      </c>
      <c r="AP278" s="19"/>
      <c r="AQ278" s="19"/>
      <c r="AR278" s="19"/>
      <c r="AS278" s="19"/>
      <c r="AT278" s="19"/>
      <c r="AU278" s="19"/>
    </row>
    <row r="279" spans="2:47" ht="19.899999999999999" customHeight="1" x14ac:dyDescent="0.25">
      <c r="B279" s="42"/>
      <c r="C279" s="30" t="s">
        <v>185</v>
      </c>
      <c r="D279" s="22">
        <v>16</v>
      </c>
      <c r="E279" s="19">
        <v>16</v>
      </c>
      <c r="F279" s="19"/>
      <c r="G279" s="19"/>
      <c r="H279" s="19"/>
      <c r="I279" s="19"/>
      <c r="J279" s="19">
        <v>16</v>
      </c>
      <c r="K279" s="19"/>
      <c r="L279" s="19"/>
      <c r="M279" s="19"/>
      <c r="N279" s="19"/>
      <c r="O279" s="19"/>
      <c r="P279" s="19"/>
      <c r="Q279" s="19"/>
      <c r="R279" s="19">
        <v>16</v>
      </c>
      <c r="S279" s="19">
        <v>16</v>
      </c>
      <c r="T279" s="19">
        <v>16</v>
      </c>
      <c r="U279" s="19">
        <v>16</v>
      </c>
      <c r="V279" s="19"/>
      <c r="W279" s="19"/>
      <c r="X279" s="19">
        <v>16</v>
      </c>
      <c r="Y279" s="19"/>
      <c r="Z279" s="19"/>
      <c r="AA279" s="19">
        <v>16</v>
      </c>
      <c r="AB279" s="19">
        <v>16</v>
      </c>
      <c r="AC279" s="19"/>
      <c r="AD279" s="19"/>
      <c r="AE279" s="19">
        <v>16</v>
      </c>
      <c r="AF279" s="19">
        <v>16</v>
      </c>
      <c r="AG279" s="19"/>
      <c r="AH279" s="19"/>
      <c r="AI279" s="19"/>
      <c r="AJ279" s="19"/>
      <c r="AK279" s="19"/>
      <c r="AL279" s="19"/>
      <c r="AM279" s="19">
        <v>16</v>
      </c>
      <c r="AN279" s="19">
        <v>16</v>
      </c>
      <c r="AO279" s="19">
        <v>16</v>
      </c>
      <c r="AP279" s="19">
        <v>16</v>
      </c>
      <c r="AQ279" s="19"/>
      <c r="AR279" s="19"/>
      <c r="AS279" s="19"/>
      <c r="AT279" s="19"/>
      <c r="AU279" s="19"/>
    </row>
    <row r="280" spans="2:47" ht="19.899999999999999" customHeight="1" x14ac:dyDescent="0.25">
      <c r="B280" s="42"/>
      <c r="C280" s="30" t="s">
        <v>172</v>
      </c>
      <c r="D280" s="22">
        <v>15</v>
      </c>
      <c r="E280" s="19">
        <v>15</v>
      </c>
      <c r="F280" s="19"/>
      <c r="G280" s="19"/>
      <c r="H280" s="19"/>
      <c r="I280" s="19"/>
      <c r="J280" s="19">
        <v>15</v>
      </c>
      <c r="K280" s="19"/>
      <c r="L280" s="19"/>
      <c r="M280" s="19"/>
      <c r="N280" s="19"/>
      <c r="O280" s="19"/>
      <c r="P280" s="19"/>
      <c r="Q280" s="19"/>
      <c r="R280" s="19">
        <v>15</v>
      </c>
      <c r="S280" s="19">
        <v>15</v>
      </c>
      <c r="T280" s="19">
        <v>15</v>
      </c>
      <c r="U280" s="19">
        <v>15</v>
      </c>
      <c r="V280" s="19"/>
      <c r="W280" s="19"/>
      <c r="X280" s="19">
        <v>15</v>
      </c>
      <c r="Y280" s="19"/>
      <c r="Z280" s="19"/>
      <c r="AA280" s="19">
        <v>15</v>
      </c>
      <c r="AB280" s="19">
        <v>15</v>
      </c>
      <c r="AC280" s="19"/>
      <c r="AD280" s="19"/>
      <c r="AE280" s="19">
        <v>15</v>
      </c>
      <c r="AF280" s="19">
        <v>15</v>
      </c>
      <c r="AG280" s="19"/>
      <c r="AH280" s="19"/>
      <c r="AI280" s="19"/>
      <c r="AJ280" s="19"/>
      <c r="AK280" s="19"/>
      <c r="AL280" s="19"/>
      <c r="AM280" s="19">
        <v>15</v>
      </c>
      <c r="AN280" s="19">
        <v>15</v>
      </c>
      <c r="AO280" s="19">
        <v>15</v>
      </c>
      <c r="AP280" s="19"/>
      <c r="AQ280" s="19"/>
      <c r="AR280" s="19"/>
      <c r="AS280" s="19"/>
      <c r="AT280" s="19"/>
      <c r="AU280" s="19"/>
    </row>
    <row r="281" spans="2:47" ht="19.899999999999999" customHeight="1" x14ac:dyDescent="0.25">
      <c r="B281" s="42"/>
      <c r="C281" s="30" t="s">
        <v>315</v>
      </c>
      <c r="D281" s="22">
        <v>1</v>
      </c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</row>
    <row r="282" spans="2:47" ht="19.899999999999999" customHeight="1" x14ac:dyDescent="0.25">
      <c r="B282" s="42"/>
      <c r="C282" s="30" t="s">
        <v>316</v>
      </c>
      <c r="D282" s="22">
        <v>2</v>
      </c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</row>
    <row r="283" spans="2:47" ht="19.899999999999999" customHeight="1" x14ac:dyDescent="0.25">
      <c r="B283" s="82"/>
      <c r="C283" s="25" t="s">
        <v>10</v>
      </c>
      <c r="D283" s="39">
        <f>SUM(D274:D282)</f>
        <v>75</v>
      </c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</row>
    <row r="284" spans="2:47" ht="19.899999999999999" customHeight="1" x14ac:dyDescent="0.25">
      <c r="B284" s="88" t="s">
        <v>186</v>
      </c>
      <c r="C284" s="27" t="s">
        <v>187</v>
      </c>
      <c r="D284" s="22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</row>
    <row r="285" spans="2:47" ht="19.899999999999999" customHeight="1" x14ac:dyDescent="0.25">
      <c r="B285" s="82"/>
      <c r="C285" s="30" t="s">
        <v>184</v>
      </c>
      <c r="D285" s="22">
        <v>1</v>
      </c>
      <c r="E285" s="19">
        <v>1</v>
      </c>
      <c r="F285" s="19"/>
      <c r="G285" s="19"/>
      <c r="H285" s="19"/>
      <c r="I285" s="19"/>
      <c r="J285" s="19">
        <v>1</v>
      </c>
      <c r="K285" s="19"/>
      <c r="L285" s="19"/>
      <c r="M285" s="19"/>
      <c r="N285" s="19"/>
      <c r="O285" s="19">
        <v>1</v>
      </c>
      <c r="P285" s="19">
        <v>1</v>
      </c>
      <c r="Q285" s="19"/>
      <c r="R285" s="19"/>
      <c r="S285" s="19"/>
      <c r="T285" s="19">
        <v>1</v>
      </c>
      <c r="U285" s="19">
        <v>1</v>
      </c>
      <c r="V285" s="19">
        <v>1</v>
      </c>
      <c r="W285" s="19">
        <v>1</v>
      </c>
      <c r="X285" s="19"/>
      <c r="Y285" s="19"/>
      <c r="Z285" s="19"/>
      <c r="AA285" s="19">
        <v>1</v>
      </c>
      <c r="AB285" s="19">
        <v>1</v>
      </c>
      <c r="AC285" s="19"/>
      <c r="AD285" s="19"/>
      <c r="AE285" s="19">
        <v>1</v>
      </c>
      <c r="AF285" s="19">
        <v>1</v>
      </c>
      <c r="AG285" s="19"/>
      <c r="AH285" s="19"/>
      <c r="AI285" s="19"/>
      <c r="AJ285" s="19"/>
      <c r="AK285" s="19"/>
      <c r="AL285" s="19"/>
      <c r="AM285" s="19">
        <v>1</v>
      </c>
      <c r="AN285" s="19"/>
      <c r="AO285" s="19">
        <v>1</v>
      </c>
      <c r="AP285" s="19"/>
      <c r="AQ285" s="19"/>
      <c r="AR285" s="19"/>
      <c r="AS285" s="19"/>
      <c r="AT285" s="19"/>
      <c r="AU285" s="19"/>
    </row>
    <row r="286" spans="2:47" ht="19.899999999999999" customHeight="1" x14ac:dyDescent="0.25">
      <c r="B286" s="82"/>
      <c r="C286" s="30" t="s">
        <v>167</v>
      </c>
      <c r="D286" s="22">
        <v>1</v>
      </c>
      <c r="E286" s="19">
        <v>1</v>
      </c>
      <c r="F286" s="19"/>
      <c r="G286" s="19"/>
      <c r="H286" s="19"/>
      <c r="I286" s="19"/>
      <c r="J286" s="19">
        <v>1</v>
      </c>
      <c r="K286" s="19"/>
      <c r="L286" s="19"/>
      <c r="M286" s="19"/>
      <c r="N286" s="19"/>
      <c r="O286" s="19">
        <v>1</v>
      </c>
      <c r="P286" s="19">
        <v>1</v>
      </c>
      <c r="Q286" s="19"/>
      <c r="R286" s="19"/>
      <c r="S286" s="19"/>
      <c r="T286" s="19">
        <v>1</v>
      </c>
      <c r="U286" s="19">
        <v>1</v>
      </c>
      <c r="V286" s="19">
        <v>1</v>
      </c>
      <c r="W286" s="19">
        <v>1</v>
      </c>
      <c r="X286" s="19"/>
      <c r="Y286" s="19"/>
      <c r="Z286" s="19"/>
      <c r="AA286" s="19">
        <v>1</v>
      </c>
      <c r="AB286" s="19">
        <v>1</v>
      </c>
      <c r="AC286" s="19"/>
      <c r="AD286" s="19"/>
      <c r="AE286" s="19">
        <v>1</v>
      </c>
      <c r="AF286" s="19">
        <v>1</v>
      </c>
      <c r="AG286" s="19"/>
      <c r="AH286" s="19"/>
      <c r="AI286" s="19"/>
      <c r="AJ286" s="19"/>
      <c r="AK286" s="19"/>
      <c r="AL286" s="19"/>
      <c r="AM286" s="19">
        <v>1</v>
      </c>
      <c r="AN286" s="19"/>
      <c r="AO286" s="19">
        <v>1</v>
      </c>
      <c r="AP286" s="19"/>
      <c r="AQ286" s="19"/>
      <c r="AR286" s="19"/>
      <c r="AS286" s="19"/>
      <c r="AT286" s="19"/>
      <c r="AU286" s="19"/>
    </row>
    <row r="287" spans="2:47" ht="19.899999999999999" customHeight="1" x14ac:dyDescent="0.25">
      <c r="B287" s="42"/>
      <c r="C287" s="30" t="s">
        <v>168</v>
      </c>
      <c r="D287" s="22">
        <v>5</v>
      </c>
      <c r="E287" s="19">
        <v>5</v>
      </c>
      <c r="F287" s="19"/>
      <c r="G287" s="19"/>
      <c r="H287" s="19"/>
      <c r="I287" s="19"/>
      <c r="J287" s="19">
        <v>5</v>
      </c>
      <c r="K287" s="19"/>
      <c r="L287" s="19"/>
      <c r="M287" s="19"/>
      <c r="N287" s="19"/>
      <c r="O287" s="19"/>
      <c r="P287" s="19"/>
      <c r="Q287" s="19"/>
      <c r="R287" s="19">
        <v>5</v>
      </c>
      <c r="S287" s="19">
        <v>5</v>
      </c>
      <c r="T287" s="19">
        <v>5</v>
      </c>
      <c r="U287" s="19">
        <v>5</v>
      </c>
      <c r="V287" s="19"/>
      <c r="W287" s="19"/>
      <c r="X287" s="19">
        <v>5</v>
      </c>
      <c r="Y287" s="19"/>
      <c r="Z287" s="19"/>
      <c r="AA287" s="19">
        <v>5</v>
      </c>
      <c r="AB287" s="19">
        <v>5</v>
      </c>
      <c r="AC287" s="19"/>
      <c r="AD287" s="19"/>
      <c r="AE287" s="19">
        <v>5</v>
      </c>
      <c r="AF287" s="19">
        <v>5</v>
      </c>
      <c r="AG287" s="19"/>
      <c r="AH287" s="19"/>
      <c r="AI287" s="19"/>
      <c r="AJ287" s="19"/>
      <c r="AK287" s="19"/>
      <c r="AL287" s="19"/>
      <c r="AM287" s="19">
        <v>5</v>
      </c>
      <c r="AN287" s="19"/>
      <c r="AO287" s="19">
        <v>5</v>
      </c>
      <c r="AP287" s="19"/>
      <c r="AQ287" s="19"/>
      <c r="AR287" s="19"/>
      <c r="AS287" s="19"/>
      <c r="AT287" s="19"/>
      <c r="AU287" s="19"/>
    </row>
    <row r="288" spans="2:47" ht="19.899999999999999" customHeight="1" x14ac:dyDescent="0.25">
      <c r="B288" s="42"/>
      <c r="C288" s="30" t="s">
        <v>169</v>
      </c>
      <c r="D288" s="22">
        <v>8</v>
      </c>
      <c r="E288" s="19">
        <v>8</v>
      </c>
      <c r="F288" s="19"/>
      <c r="G288" s="19"/>
      <c r="H288" s="19"/>
      <c r="I288" s="19"/>
      <c r="J288" s="19">
        <v>8</v>
      </c>
      <c r="K288" s="19"/>
      <c r="L288" s="19"/>
      <c r="M288" s="19"/>
      <c r="N288" s="19"/>
      <c r="O288" s="19"/>
      <c r="P288" s="19"/>
      <c r="Q288" s="19"/>
      <c r="R288" s="19">
        <v>8</v>
      </c>
      <c r="S288" s="19">
        <v>8</v>
      </c>
      <c r="T288" s="19">
        <v>8</v>
      </c>
      <c r="U288" s="19">
        <v>8</v>
      </c>
      <c r="V288" s="19"/>
      <c r="W288" s="19"/>
      <c r="X288" s="19">
        <v>8</v>
      </c>
      <c r="Y288" s="19"/>
      <c r="Z288" s="19"/>
      <c r="AA288" s="19">
        <v>8</v>
      </c>
      <c r="AB288" s="19">
        <v>8</v>
      </c>
      <c r="AC288" s="19"/>
      <c r="AD288" s="19"/>
      <c r="AE288" s="19">
        <v>8</v>
      </c>
      <c r="AF288" s="19">
        <v>8</v>
      </c>
      <c r="AG288" s="19"/>
      <c r="AH288" s="19"/>
      <c r="AI288" s="19"/>
      <c r="AJ288" s="19"/>
      <c r="AK288" s="19"/>
      <c r="AL288" s="19"/>
      <c r="AM288" s="19">
        <v>8</v>
      </c>
      <c r="AN288" s="19"/>
      <c r="AO288" s="19">
        <v>8</v>
      </c>
      <c r="AP288" s="19"/>
      <c r="AQ288" s="19"/>
      <c r="AR288" s="19"/>
      <c r="AS288" s="19"/>
      <c r="AT288" s="19"/>
      <c r="AU288" s="19"/>
    </row>
    <row r="289" spans="2:47" ht="19.899999999999999" customHeight="1" x14ac:dyDescent="0.25">
      <c r="B289" s="42"/>
      <c r="C289" s="30" t="s">
        <v>170</v>
      </c>
      <c r="D289" s="22">
        <v>8</v>
      </c>
      <c r="E289" s="19">
        <v>8</v>
      </c>
      <c r="F289" s="19"/>
      <c r="G289" s="19"/>
      <c r="H289" s="19"/>
      <c r="I289" s="19"/>
      <c r="J289" s="19">
        <v>8</v>
      </c>
      <c r="K289" s="19"/>
      <c r="L289" s="19"/>
      <c r="M289" s="19"/>
      <c r="N289" s="19"/>
      <c r="O289" s="19"/>
      <c r="P289" s="19"/>
      <c r="Q289" s="19"/>
      <c r="R289" s="19">
        <v>8</v>
      </c>
      <c r="S289" s="19">
        <v>8</v>
      </c>
      <c r="T289" s="19">
        <v>8</v>
      </c>
      <c r="U289" s="19">
        <v>8</v>
      </c>
      <c r="V289" s="19"/>
      <c r="W289" s="19"/>
      <c r="X289" s="19">
        <v>8</v>
      </c>
      <c r="Y289" s="19"/>
      <c r="Z289" s="19"/>
      <c r="AA289" s="19">
        <v>8</v>
      </c>
      <c r="AB289" s="19">
        <v>8</v>
      </c>
      <c r="AC289" s="19"/>
      <c r="AD289" s="19"/>
      <c r="AE289" s="19">
        <v>8</v>
      </c>
      <c r="AF289" s="19">
        <v>8</v>
      </c>
      <c r="AG289" s="19"/>
      <c r="AH289" s="19"/>
      <c r="AI289" s="19"/>
      <c r="AJ289" s="19"/>
      <c r="AK289" s="19"/>
      <c r="AL289" s="19"/>
      <c r="AM289" s="19">
        <v>8</v>
      </c>
      <c r="AN289" s="19">
        <v>8</v>
      </c>
      <c r="AO289" s="19">
        <v>8</v>
      </c>
      <c r="AP289" s="19"/>
      <c r="AQ289" s="19"/>
      <c r="AR289" s="19"/>
      <c r="AS289" s="19"/>
      <c r="AT289" s="19"/>
      <c r="AU289" s="19"/>
    </row>
    <row r="290" spans="2:47" ht="19.899999999999999" customHeight="1" x14ac:dyDescent="0.25">
      <c r="B290" s="42"/>
      <c r="C290" s="30" t="s">
        <v>171</v>
      </c>
      <c r="D290" s="22">
        <v>5</v>
      </c>
      <c r="E290" s="19">
        <v>5</v>
      </c>
      <c r="F290" s="19"/>
      <c r="G290" s="19"/>
      <c r="H290" s="19">
        <v>5</v>
      </c>
      <c r="I290" s="19">
        <v>5</v>
      </c>
      <c r="J290" s="19">
        <v>5</v>
      </c>
      <c r="K290" s="19"/>
      <c r="L290" s="19"/>
      <c r="M290" s="19"/>
      <c r="N290" s="19"/>
      <c r="O290" s="19"/>
      <c r="P290" s="19"/>
      <c r="Q290" s="19"/>
      <c r="R290" s="19">
        <v>5</v>
      </c>
      <c r="S290" s="19">
        <v>5</v>
      </c>
      <c r="T290" s="19">
        <v>5</v>
      </c>
      <c r="U290" s="19">
        <v>5</v>
      </c>
      <c r="V290" s="19"/>
      <c r="W290" s="19"/>
      <c r="X290" s="19">
        <v>5</v>
      </c>
      <c r="Y290" s="19"/>
      <c r="Z290" s="19"/>
      <c r="AA290" s="19">
        <v>5</v>
      </c>
      <c r="AB290" s="19">
        <v>5</v>
      </c>
      <c r="AC290" s="19"/>
      <c r="AD290" s="19"/>
      <c r="AE290" s="19">
        <v>5</v>
      </c>
      <c r="AF290" s="19">
        <v>5</v>
      </c>
      <c r="AG290" s="19"/>
      <c r="AH290" s="19"/>
      <c r="AI290" s="19"/>
      <c r="AJ290" s="19"/>
      <c r="AK290" s="19"/>
      <c r="AL290" s="19"/>
      <c r="AM290" s="19">
        <v>5</v>
      </c>
      <c r="AN290" s="19"/>
      <c r="AO290" s="19">
        <v>5</v>
      </c>
      <c r="AP290" s="19"/>
      <c r="AQ290" s="19"/>
      <c r="AR290" s="19"/>
      <c r="AS290" s="19"/>
      <c r="AT290" s="19"/>
      <c r="AU290" s="19"/>
    </row>
    <row r="291" spans="2:47" ht="19.899999999999999" customHeight="1" x14ac:dyDescent="0.25">
      <c r="B291" s="42"/>
      <c r="C291" s="30" t="s">
        <v>185</v>
      </c>
      <c r="D291" s="22">
        <v>2</v>
      </c>
      <c r="E291" s="19">
        <v>2</v>
      </c>
      <c r="F291" s="19"/>
      <c r="G291" s="19"/>
      <c r="H291" s="19"/>
      <c r="I291" s="19"/>
      <c r="J291" s="19">
        <v>2</v>
      </c>
      <c r="K291" s="19"/>
      <c r="L291" s="19"/>
      <c r="M291" s="19"/>
      <c r="N291" s="19"/>
      <c r="O291" s="19"/>
      <c r="P291" s="19"/>
      <c r="Q291" s="19"/>
      <c r="R291" s="19">
        <v>2</v>
      </c>
      <c r="S291" s="19">
        <v>2</v>
      </c>
      <c r="T291" s="19">
        <v>2</v>
      </c>
      <c r="U291" s="19">
        <v>2</v>
      </c>
      <c r="V291" s="19"/>
      <c r="W291" s="19"/>
      <c r="X291" s="19">
        <v>2</v>
      </c>
      <c r="Y291" s="19"/>
      <c r="Z291" s="19"/>
      <c r="AA291" s="19">
        <v>2</v>
      </c>
      <c r="AB291" s="19">
        <v>2</v>
      </c>
      <c r="AC291" s="19"/>
      <c r="AD291" s="19"/>
      <c r="AE291" s="19">
        <v>2</v>
      </c>
      <c r="AF291" s="19">
        <v>2</v>
      </c>
      <c r="AG291" s="19"/>
      <c r="AH291" s="19"/>
      <c r="AI291" s="19"/>
      <c r="AJ291" s="19"/>
      <c r="AK291" s="19"/>
      <c r="AL291" s="19"/>
      <c r="AM291" s="19">
        <v>2</v>
      </c>
      <c r="AN291" s="19">
        <v>2</v>
      </c>
      <c r="AO291" s="19">
        <v>2</v>
      </c>
      <c r="AP291" s="19">
        <v>2</v>
      </c>
      <c r="AQ291" s="19"/>
      <c r="AR291" s="19"/>
      <c r="AS291" s="19"/>
      <c r="AT291" s="19"/>
      <c r="AU291" s="19"/>
    </row>
    <row r="292" spans="2:47" ht="19.899999999999999" customHeight="1" x14ac:dyDescent="0.25">
      <c r="B292" s="42"/>
      <c r="C292" s="30" t="s">
        <v>172</v>
      </c>
      <c r="D292" s="22">
        <v>5</v>
      </c>
      <c r="E292" s="19">
        <v>5</v>
      </c>
      <c r="F292" s="19"/>
      <c r="G292" s="19"/>
      <c r="H292" s="19"/>
      <c r="I292" s="19"/>
      <c r="J292" s="19">
        <v>5</v>
      </c>
      <c r="K292" s="19"/>
      <c r="L292" s="19"/>
      <c r="M292" s="19"/>
      <c r="N292" s="19"/>
      <c r="O292" s="19"/>
      <c r="P292" s="19"/>
      <c r="Q292" s="19"/>
      <c r="R292" s="19">
        <v>5</v>
      </c>
      <c r="S292" s="19">
        <v>5</v>
      </c>
      <c r="T292" s="19">
        <v>5</v>
      </c>
      <c r="U292" s="19">
        <v>5</v>
      </c>
      <c r="V292" s="19"/>
      <c r="W292" s="19"/>
      <c r="X292" s="19">
        <v>5</v>
      </c>
      <c r="Y292" s="19"/>
      <c r="Z292" s="19"/>
      <c r="AA292" s="19">
        <v>5</v>
      </c>
      <c r="AB292" s="19">
        <v>5</v>
      </c>
      <c r="AC292" s="19"/>
      <c r="AD292" s="19"/>
      <c r="AE292" s="19">
        <v>5</v>
      </c>
      <c r="AF292" s="19">
        <v>5</v>
      </c>
      <c r="AG292" s="19"/>
      <c r="AH292" s="19"/>
      <c r="AI292" s="19"/>
      <c r="AJ292" s="19"/>
      <c r="AK292" s="19"/>
      <c r="AL292" s="19"/>
      <c r="AM292" s="19">
        <v>5</v>
      </c>
      <c r="AN292" s="19">
        <v>5</v>
      </c>
      <c r="AO292" s="19">
        <v>5</v>
      </c>
      <c r="AP292" s="19"/>
      <c r="AQ292" s="19"/>
      <c r="AR292" s="19"/>
      <c r="AS292" s="19"/>
      <c r="AT292" s="19"/>
      <c r="AU292" s="19"/>
    </row>
    <row r="293" spans="2:47" ht="19.899999999999999" customHeight="1" x14ac:dyDescent="0.25">
      <c r="B293" s="82"/>
      <c r="C293" s="25" t="s">
        <v>10</v>
      </c>
      <c r="D293" s="39">
        <f>SUM(D285:D292)</f>
        <v>35</v>
      </c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</row>
    <row r="294" spans="2:47" ht="19.899999999999999" customHeight="1" x14ac:dyDescent="0.25">
      <c r="B294" s="134"/>
      <c r="C294" s="135" t="s">
        <v>321</v>
      </c>
      <c r="D294" s="3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</row>
    <row r="295" spans="2:47" ht="19.899999999999999" customHeight="1" x14ac:dyDescent="0.25">
      <c r="B295" s="134"/>
      <c r="C295" s="135" t="s">
        <v>322</v>
      </c>
      <c r="D295" s="39">
        <v>5</v>
      </c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</row>
    <row r="296" spans="2:47" ht="19.899999999999999" customHeight="1" x14ac:dyDescent="0.25">
      <c r="B296" s="82"/>
      <c r="C296" s="25"/>
      <c r="D296" s="3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</row>
    <row r="297" spans="2:47" ht="19.899999999999999" customHeight="1" x14ac:dyDescent="0.25">
      <c r="B297" s="82"/>
      <c r="C297" s="27" t="s">
        <v>188</v>
      </c>
      <c r="D297" s="22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</row>
    <row r="298" spans="2:47" ht="19.899999999999999" customHeight="1" x14ac:dyDescent="0.25">
      <c r="B298" s="42"/>
      <c r="C298" s="30" t="s">
        <v>168</v>
      </c>
      <c r="D298" s="22">
        <v>5</v>
      </c>
      <c r="E298" s="19">
        <v>5</v>
      </c>
      <c r="F298" s="19"/>
      <c r="G298" s="19"/>
      <c r="H298" s="19"/>
      <c r="I298" s="19"/>
      <c r="J298" s="19">
        <v>5</v>
      </c>
      <c r="K298" s="19"/>
      <c r="L298" s="19"/>
      <c r="M298" s="19"/>
      <c r="N298" s="19"/>
      <c r="O298" s="19"/>
      <c r="P298" s="19"/>
      <c r="Q298" s="19"/>
      <c r="R298" s="19">
        <v>5</v>
      </c>
      <c r="S298" s="19">
        <v>5</v>
      </c>
      <c r="T298" s="19">
        <v>5</v>
      </c>
      <c r="U298" s="19">
        <v>5</v>
      </c>
      <c r="V298" s="19"/>
      <c r="W298" s="19"/>
      <c r="X298" s="19">
        <v>5</v>
      </c>
      <c r="Y298" s="19"/>
      <c r="Z298" s="19"/>
      <c r="AA298" s="19">
        <v>5</v>
      </c>
      <c r="AB298" s="19">
        <v>5</v>
      </c>
      <c r="AC298" s="19"/>
      <c r="AD298" s="19"/>
      <c r="AE298" s="19">
        <v>5</v>
      </c>
      <c r="AF298" s="19">
        <v>5</v>
      </c>
      <c r="AG298" s="19"/>
      <c r="AH298" s="19"/>
      <c r="AI298" s="19"/>
      <c r="AJ298" s="19"/>
      <c r="AK298" s="19"/>
      <c r="AL298" s="19"/>
      <c r="AM298" s="19">
        <v>5</v>
      </c>
      <c r="AN298" s="19"/>
      <c r="AO298" s="19">
        <v>5</v>
      </c>
      <c r="AP298" s="19"/>
      <c r="AQ298" s="19"/>
      <c r="AR298" s="19"/>
      <c r="AS298" s="19"/>
      <c r="AT298" s="19"/>
      <c r="AU298" s="19"/>
    </row>
    <row r="299" spans="2:47" ht="19.899999999999999" customHeight="1" x14ac:dyDescent="0.25">
      <c r="B299" s="42"/>
      <c r="C299" s="30" t="s">
        <v>171</v>
      </c>
      <c r="D299" s="22">
        <v>5</v>
      </c>
      <c r="E299" s="19">
        <v>5</v>
      </c>
      <c r="F299" s="19"/>
      <c r="G299" s="19"/>
      <c r="H299" s="19">
        <v>5</v>
      </c>
      <c r="I299" s="19">
        <v>5</v>
      </c>
      <c r="J299" s="19">
        <v>5</v>
      </c>
      <c r="K299" s="19"/>
      <c r="L299" s="19"/>
      <c r="M299" s="19"/>
      <c r="N299" s="19"/>
      <c r="O299" s="19"/>
      <c r="P299" s="19"/>
      <c r="Q299" s="19"/>
      <c r="R299" s="19">
        <v>5</v>
      </c>
      <c r="S299" s="19">
        <v>5</v>
      </c>
      <c r="T299" s="19">
        <v>5</v>
      </c>
      <c r="U299" s="19">
        <v>5</v>
      </c>
      <c r="V299" s="19"/>
      <c r="W299" s="19"/>
      <c r="X299" s="19">
        <v>5</v>
      </c>
      <c r="Y299" s="19"/>
      <c r="Z299" s="19"/>
      <c r="AA299" s="19">
        <v>5</v>
      </c>
      <c r="AB299" s="19">
        <v>5</v>
      </c>
      <c r="AC299" s="19"/>
      <c r="AD299" s="19"/>
      <c r="AE299" s="19">
        <v>5</v>
      </c>
      <c r="AF299" s="19">
        <v>5</v>
      </c>
      <c r="AG299" s="19"/>
      <c r="AH299" s="19"/>
      <c r="AI299" s="19"/>
      <c r="AJ299" s="19"/>
      <c r="AK299" s="19"/>
      <c r="AL299" s="19"/>
      <c r="AM299" s="19">
        <v>5</v>
      </c>
      <c r="AN299" s="19"/>
      <c r="AO299" s="19">
        <v>5</v>
      </c>
      <c r="AP299" s="19"/>
      <c r="AQ299" s="19"/>
      <c r="AR299" s="19"/>
      <c r="AS299" s="19"/>
      <c r="AT299" s="19"/>
      <c r="AU299" s="19"/>
    </row>
    <row r="300" spans="2:47" ht="19.899999999999999" customHeight="1" x14ac:dyDescent="0.25">
      <c r="B300" s="42"/>
      <c r="C300" s="30" t="s">
        <v>185</v>
      </c>
      <c r="D300" s="22">
        <v>2</v>
      </c>
      <c r="E300" s="19">
        <v>2</v>
      </c>
      <c r="F300" s="19"/>
      <c r="G300" s="19"/>
      <c r="H300" s="19"/>
      <c r="I300" s="19"/>
      <c r="J300" s="19">
        <v>2</v>
      </c>
      <c r="K300" s="19"/>
      <c r="L300" s="19"/>
      <c r="M300" s="19"/>
      <c r="N300" s="19"/>
      <c r="O300" s="19"/>
      <c r="P300" s="19"/>
      <c r="Q300" s="19"/>
      <c r="R300" s="19">
        <v>2</v>
      </c>
      <c r="S300" s="19">
        <v>2</v>
      </c>
      <c r="T300" s="19">
        <v>2</v>
      </c>
      <c r="U300" s="19">
        <v>2</v>
      </c>
      <c r="V300" s="19"/>
      <c r="W300" s="19"/>
      <c r="X300" s="19">
        <v>2</v>
      </c>
      <c r="Y300" s="19"/>
      <c r="Z300" s="19"/>
      <c r="AA300" s="19">
        <v>2</v>
      </c>
      <c r="AB300" s="19">
        <v>2</v>
      </c>
      <c r="AC300" s="19"/>
      <c r="AD300" s="19"/>
      <c r="AE300" s="19">
        <v>2</v>
      </c>
      <c r="AF300" s="19">
        <v>2</v>
      </c>
      <c r="AG300" s="19"/>
      <c r="AH300" s="19"/>
      <c r="AI300" s="19"/>
      <c r="AJ300" s="19"/>
      <c r="AK300" s="19"/>
      <c r="AL300" s="19"/>
      <c r="AM300" s="19">
        <v>2</v>
      </c>
      <c r="AN300" s="19">
        <v>2</v>
      </c>
      <c r="AO300" s="19">
        <v>2</v>
      </c>
      <c r="AP300" s="19">
        <v>2</v>
      </c>
      <c r="AQ300" s="19"/>
      <c r="AR300" s="19"/>
      <c r="AS300" s="19"/>
      <c r="AT300" s="19"/>
      <c r="AU300" s="19"/>
    </row>
    <row r="301" spans="2:47" ht="19.899999999999999" customHeight="1" x14ac:dyDescent="0.25">
      <c r="B301" s="42"/>
      <c r="C301" s="30" t="s">
        <v>172</v>
      </c>
      <c r="D301" s="22">
        <v>5</v>
      </c>
      <c r="E301" s="19">
        <v>5</v>
      </c>
      <c r="F301" s="19"/>
      <c r="G301" s="19"/>
      <c r="H301" s="19"/>
      <c r="I301" s="19"/>
      <c r="J301" s="19">
        <v>5</v>
      </c>
      <c r="K301" s="19"/>
      <c r="L301" s="19"/>
      <c r="M301" s="19"/>
      <c r="N301" s="19"/>
      <c r="O301" s="19"/>
      <c r="P301" s="19"/>
      <c r="Q301" s="19"/>
      <c r="R301" s="19">
        <v>5</v>
      </c>
      <c r="S301" s="19">
        <v>5</v>
      </c>
      <c r="T301" s="19">
        <v>5</v>
      </c>
      <c r="U301" s="19">
        <v>5</v>
      </c>
      <c r="V301" s="19"/>
      <c r="W301" s="19"/>
      <c r="X301" s="19">
        <v>5</v>
      </c>
      <c r="Y301" s="19"/>
      <c r="Z301" s="19"/>
      <c r="AA301" s="19">
        <v>5</v>
      </c>
      <c r="AB301" s="19">
        <v>5</v>
      </c>
      <c r="AC301" s="19"/>
      <c r="AD301" s="19"/>
      <c r="AE301" s="19">
        <v>5</v>
      </c>
      <c r="AF301" s="19">
        <v>5</v>
      </c>
      <c r="AG301" s="19"/>
      <c r="AH301" s="19"/>
      <c r="AI301" s="19"/>
      <c r="AJ301" s="19"/>
      <c r="AK301" s="19"/>
      <c r="AL301" s="19"/>
      <c r="AM301" s="19">
        <v>5</v>
      </c>
      <c r="AN301" s="19">
        <v>5</v>
      </c>
      <c r="AO301" s="19">
        <v>5</v>
      </c>
      <c r="AP301" s="19"/>
      <c r="AQ301" s="19"/>
      <c r="AR301" s="19"/>
      <c r="AS301" s="19"/>
      <c r="AT301" s="19"/>
      <c r="AU301" s="19"/>
    </row>
    <row r="302" spans="2:47" ht="19.899999999999999" customHeight="1" x14ac:dyDescent="0.25">
      <c r="B302" s="82"/>
      <c r="C302" s="25" t="s">
        <v>10</v>
      </c>
      <c r="D302" s="39">
        <f>SUM(D298:D301)</f>
        <v>17</v>
      </c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</row>
    <row r="303" spans="2:47" ht="19.899999999999999" customHeight="1" x14ac:dyDescent="0.25">
      <c r="B303" s="88" t="s">
        <v>189</v>
      </c>
      <c r="C303" s="27" t="s">
        <v>190</v>
      </c>
      <c r="D303" s="3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</row>
    <row r="304" spans="2:47" ht="19.899999999999999" customHeight="1" x14ac:dyDescent="0.25">
      <c r="B304" s="42"/>
      <c r="C304" s="30" t="s">
        <v>166</v>
      </c>
      <c r="D304" s="22">
        <v>1</v>
      </c>
      <c r="E304" s="19">
        <v>1</v>
      </c>
      <c r="F304" s="19"/>
      <c r="G304" s="19"/>
      <c r="H304" s="19"/>
      <c r="I304" s="19"/>
      <c r="J304" s="19">
        <v>1</v>
      </c>
      <c r="K304" s="19"/>
      <c r="L304" s="19"/>
      <c r="M304" s="19"/>
      <c r="N304" s="19"/>
      <c r="O304" s="19">
        <v>1</v>
      </c>
      <c r="P304" s="19">
        <v>1</v>
      </c>
      <c r="Q304" s="19"/>
      <c r="R304" s="19"/>
      <c r="S304" s="19"/>
      <c r="T304" s="19">
        <v>1</v>
      </c>
      <c r="U304" s="19">
        <v>1</v>
      </c>
      <c r="V304" s="19">
        <v>1</v>
      </c>
      <c r="W304" s="19">
        <v>1</v>
      </c>
      <c r="X304" s="19"/>
      <c r="Y304" s="19"/>
      <c r="Z304" s="19"/>
      <c r="AA304" s="19">
        <v>1</v>
      </c>
      <c r="AB304" s="19">
        <v>1</v>
      </c>
      <c r="AC304" s="19"/>
      <c r="AD304" s="19"/>
      <c r="AE304" s="19">
        <v>1</v>
      </c>
      <c r="AF304" s="19">
        <v>1</v>
      </c>
      <c r="AG304" s="19"/>
      <c r="AH304" s="19"/>
      <c r="AI304" s="19"/>
      <c r="AJ304" s="19"/>
      <c r="AK304" s="19"/>
      <c r="AL304" s="19"/>
      <c r="AM304" s="19">
        <v>1</v>
      </c>
      <c r="AN304" s="19"/>
      <c r="AO304" s="19">
        <v>1</v>
      </c>
      <c r="AP304" s="19"/>
      <c r="AQ304" s="19"/>
      <c r="AR304" s="19"/>
      <c r="AS304" s="19"/>
      <c r="AT304" s="19"/>
      <c r="AU304" s="19"/>
    </row>
    <row r="305" spans="2:47" ht="19.899999999999999" customHeight="1" x14ac:dyDescent="0.25">
      <c r="B305" s="42"/>
      <c r="C305" s="30" t="s">
        <v>168</v>
      </c>
      <c r="D305" s="22">
        <v>5</v>
      </c>
      <c r="E305" s="19">
        <v>5</v>
      </c>
      <c r="F305" s="19"/>
      <c r="G305" s="19"/>
      <c r="H305" s="19"/>
      <c r="I305" s="19"/>
      <c r="J305" s="19">
        <v>5</v>
      </c>
      <c r="K305" s="19"/>
      <c r="L305" s="19"/>
      <c r="M305" s="19"/>
      <c r="N305" s="19"/>
      <c r="O305" s="19"/>
      <c r="P305" s="19"/>
      <c r="Q305" s="19"/>
      <c r="R305" s="19">
        <v>5</v>
      </c>
      <c r="S305" s="19">
        <v>5</v>
      </c>
      <c r="T305" s="19">
        <v>5</v>
      </c>
      <c r="U305" s="19">
        <v>5</v>
      </c>
      <c r="V305" s="19"/>
      <c r="W305" s="19"/>
      <c r="X305" s="19">
        <v>5</v>
      </c>
      <c r="Y305" s="19"/>
      <c r="Z305" s="19"/>
      <c r="AA305" s="19">
        <v>5</v>
      </c>
      <c r="AB305" s="19">
        <v>5</v>
      </c>
      <c r="AC305" s="19"/>
      <c r="AD305" s="19"/>
      <c r="AE305" s="19">
        <v>5</v>
      </c>
      <c r="AF305" s="19">
        <v>5</v>
      </c>
      <c r="AG305" s="19"/>
      <c r="AH305" s="19"/>
      <c r="AI305" s="19"/>
      <c r="AJ305" s="19"/>
      <c r="AK305" s="19"/>
      <c r="AL305" s="19"/>
      <c r="AM305" s="19">
        <v>5</v>
      </c>
      <c r="AN305" s="19"/>
      <c r="AO305" s="19">
        <v>5</v>
      </c>
      <c r="AP305" s="19"/>
      <c r="AQ305" s="19"/>
      <c r="AR305" s="19"/>
      <c r="AS305" s="19"/>
      <c r="AT305" s="19"/>
      <c r="AU305" s="19"/>
    </row>
    <row r="306" spans="2:47" ht="19.899999999999999" customHeight="1" x14ac:dyDescent="0.25">
      <c r="B306" s="42"/>
      <c r="C306" s="30" t="s">
        <v>170</v>
      </c>
      <c r="D306" s="22">
        <v>4</v>
      </c>
      <c r="E306" s="19">
        <v>4</v>
      </c>
      <c r="F306" s="19"/>
      <c r="G306" s="19"/>
      <c r="H306" s="19"/>
      <c r="I306" s="19"/>
      <c r="J306" s="19">
        <v>4</v>
      </c>
      <c r="K306" s="19"/>
      <c r="L306" s="19"/>
      <c r="M306" s="19"/>
      <c r="N306" s="19"/>
      <c r="O306" s="19"/>
      <c r="P306" s="19"/>
      <c r="Q306" s="19"/>
      <c r="R306" s="19">
        <v>4</v>
      </c>
      <c r="S306" s="19">
        <v>4</v>
      </c>
      <c r="T306" s="19">
        <v>4</v>
      </c>
      <c r="U306" s="19">
        <v>4</v>
      </c>
      <c r="V306" s="19"/>
      <c r="W306" s="19"/>
      <c r="X306" s="19">
        <v>4</v>
      </c>
      <c r="Y306" s="19"/>
      <c r="Z306" s="19"/>
      <c r="AA306" s="19">
        <v>4</v>
      </c>
      <c r="AB306" s="19">
        <v>4</v>
      </c>
      <c r="AC306" s="19"/>
      <c r="AD306" s="19"/>
      <c r="AE306" s="19">
        <v>4</v>
      </c>
      <c r="AF306" s="19">
        <v>4</v>
      </c>
      <c r="AG306" s="19"/>
      <c r="AH306" s="19"/>
      <c r="AI306" s="19"/>
      <c r="AJ306" s="19"/>
      <c r="AK306" s="19"/>
      <c r="AL306" s="19"/>
      <c r="AM306" s="19">
        <v>4</v>
      </c>
      <c r="AN306" s="19">
        <v>4</v>
      </c>
      <c r="AO306" s="19">
        <v>4</v>
      </c>
      <c r="AP306" s="19"/>
      <c r="AQ306" s="19"/>
      <c r="AR306" s="19"/>
      <c r="AS306" s="19"/>
      <c r="AT306" s="19"/>
      <c r="AU306" s="19"/>
    </row>
    <row r="307" spans="2:47" ht="19.899999999999999" customHeight="1" x14ac:dyDescent="0.25">
      <c r="B307" s="42"/>
      <c r="C307" s="30" t="s">
        <v>171</v>
      </c>
      <c r="D307" s="22">
        <v>5</v>
      </c>
      <c r="E307" s="19">
        <v>5</v>
      </c>
      <c r="F307" s="19"/>
      <c r="G307" s="19"/>
      <c r="H307" s="19"/>
      <c r="I307" s="19"/>
      <c r="J307" s="19">
        <v>5</v>
      </c>
      <c r="K307" s="19"/>
      <c r="L307" s="19"/>
      <c r="M307" s="19"/>
      <c r="N307" s="19"/>
      <c r="O307" s="19"/>
      <c r="P307" s="19"/>
      <c r="Q307" s="19"/>
      <c r="R307" s="19">
        <v>5</v>
      </c>
      <c r="S307" s="19">
        <v>5</v>
      </c>
      <c r="T307" s="19">
        <v>5</v>
      </c>
      <c r="U307" s="19">
        <v>5</v>
      </c>
      <c r="V307" s="19"/>
      <c r="W307" s="19"/>
      <c r="X307" s="19">
        <v>5</v>
      </c>
      <c r="Y307" s="19"/>
      <c r="Z307" s="19"/>
      <c r="AA307" s="19">
        <v>5</v>
      </c>
      <c r="AB307" s="19">
        <v>5</v>
      </c>
      <c r="AC307" s="19"/>
      <c r="AD307" s="19"/>
      <c r="AE307" s="19">
        <v>5</v>
      </c>
      <c r="AF307" s="19">
        <v>5</v>
      </c>
      <c r="AG307" s="19"/>
      <c r="AH307" s="19"/>
      <c r="AI307" s="19"/>
      <c r="AJ307" s="19"/>
      <c r="AK307" s="19"/>
      <c r="AL307" s="19"/>
      <c r="AM307" s="19">
        <v>5</v>
      </c>
      <c r="AN307" s="19"/>
      <c r="AO307" s="19">
        <v>5</v>
      </c>
      <c r="AP307" s="19"/>
      <c r="AQ307" s="19"/>
      <c r="AR307" s="19"/>
      <c r="AS307" s="19"/>
      <c r="AT307" s="19"/>
      <c r="AU307" s="19"/>
    </row>
    <row r="308" spans="2:47" ht="19.899999999999999" customHeight="1" x14ac:dyDescent="0.25">
      <c r="B308" s="82"/>
      <c r="C308" s="25" t="s">
        <v>10</v>
      </c>
      <c r="D308" s="39">
        <f>SUM(D304:D307)</f>
        <v>15</v>
      </c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</row>
    <row r="309" spans="2:47" ht="19.899999999999999" customHeight="1" x14ac:dyDescent="0.25">
      <c r="B309" s="88" t="s">
        <v>191</v>
      </c>
      <c r="C309" s="27" t="s">
        <v>192</v>
      </c>
      <c r="D309" s="22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</row>
    <row r="310" spans="2:47" ht="19.899999999999999" customHeight="1" x14ac:dyDescent="0.25">
      <c r="B310" s="42"/>
      <c r="C310" s="30" t="s">
        <v>166</v>
      </c>
      <c r="D310" s="22">
        <v>1</v>
      </c>
      <c r="E310" s="19">
        <v>1</v>
      </c>
      <c r="F310" s="19"/>
      <c r="G310" s="19"/>
      <c r="H310" s="19"/>
      <c r="I310" s="19"/>
      <c r="J310" s="19">
        <v>1</v>
      </c>
      <c r="K310" s="19"/>
      <c r="L310" s="19"/>
      <c r="M310" s="19"/>
      <c r="N310" s="19"/>
      <c r="O310" s="19">
        <v>1</v>
      </c>
      <c r="P310" s="19">
        <v>1</v>
      </c>
      <c r="Q310" s="19"/>
      <c r="R310" s="19"/>
      <c r="S310" s="19"/>
      <c r="T310" s="19">
        <v>1</v>
      </c>
      <c r="U310" s="19">
        <v>1</v>
      </c>
      <c r="V310" s="19">
        <v>1</v>
      </c>
      <c r="W310" s="19">
        <v>1</v>
      </c>
      <c r="X310" s="19"/>
      <c r="Y310" s="19"/>
      <c r="Z310" s="19"/>
      <c r="AA310" s="19">
        <v>1</v>
      </c>
      <c r="AB310" s="19">
        <v>1</v>
      </c>
      <c r="AC310" s="19"/>
      <c r="AD310" s="19"/>
      <c r="AE310" s="19">
        <v>1</v>
      </c>
      <c r="AF310" s="19">
        <v>1</v>
      </c>
      <c r="AG310" s="19"/>
      <c r="AH310" s="19"/>
      <c r="AI310" s="19"/>
      <c r="AJ310" s="19"/>
      <c r="AK310" s="19"/>
      <c r="AL310" s="19"/>
      <c r="AM310" s="19">
        <v>1</v>
      </c>
      <c r="AN310" s="19"/>
      <c r="AO310" s="19">
        <v>1</v>
      </c>
      <c r="AP310" s="19"/>
      <c r="AQ310" s="19"/>
      <c r="AR310" s="19"/>
      <c r="AS310" s="19"/>
      <c r="AT310" s="19"/>
      <c r="AU310" s="19"/>
    </row>
    <row r="311" spans="2:47" ht="19.899999999999999" customHeight="1" x14ac:dyDescent="0.25">
      <c r="B311" s="42"/>
      <c r="C311" s="30" t="s">
        <v>168</v>
      </c>
      <c r="D311" s="22">
        <v>5</v>
      </c>
      <c r="E311" s="19">
        <v>5</v>
      </c>
      <c r="F311" s="19"/>
      <c r="G311" s="19"/>
      <c r="H311" s="19"/>
      <c r="I311" s="19"/>
      <c r="J311" s="19">
        <v>5</v>
      </c>
      <c r="K311" s="19"/>
      <c r="L311" s="19"/>
      <c r="M311" s="19"/>
      <c r="N311" s="19"/>
      <c r="O311" s="19"/>
      <c r="P311" s="19"/>
      <c r="Q311" s="19"/>
      <c r="R311" s="19">
        <v>5</v>
      </c>
      <c r="S311" s="19">
        <v>5</v>
      </c>
      <c r="T311" s="19">
        <v>5</v>
      </c>
      <c r="U311" s="19">
        <v>5</v>
      </c>
      <c r="V311" s="19"/>
      <c r="W311" s="19"/>
      <c r="X311" s="19">
        <v>5</v>
      </c>
      <c r="Y311" s="19"/>
      <c r="Z311" s="19"/>
      <c r="AA311" s="19">
        <v>5</v>
      </c>
      <c r="AB311" s="19">
        <v>5</v>
      </c>
      <c r="AC311" s="19"/>
      <c r="AD311" s="19"/>
      <c r="AE311" s="19">
        <v>5</v>
      </c>
      <c r="AF311" s="19">
        <v>5</v>
      </c>
      <c r="AG311" s="19"/>
      <c r="AH311" s="19"/>
      <c r="AI311" s="19"/>
      <c r="AJ311" s="19"/>
      <c r="AK311" s="19"/>
      <c r="AL311" s="19"/>
      <c r="AM311" s="19">
        <v>5</v>
      </c>
      <c r="AN311" s="19"/>
      <c r="AO311" s="19">
        <v>5</v>
      </c>
      <c r="AP311" s="19"/>
      <c r="AQ311" s="19"/>
      <c r="AR311" s="19"/>
      <c r="AS311" s="19"/>
      <c r="AT311" s="19"/>
      <c r="AU311" s="19"/>
    </row>
    <row r="312" spans="2:47" ht="19.899999999999999" customHeight="1" x14ac:dyDescent="0.25">
      <c r="B312" s="42"/>
      <c r="C312" s="30" t="s">
        <v>170</v>
      </c>
      <c r="D312" s="22">
        <v>4</v>
      </c>
      <c r="E312" s="19">
        <v>4</v>
      </c>
      <c r="F312" s="19"/>
      <c r="G312" s="19"/>
      <c r="H312" s="19"/>
      <c r="I312" s="19"/>
      <c r="J312" s="19">
        <v>4</v>
      </c>
      <c r="K312" s="19"/>
      <c r="L312" s="19"/>
      <c r="M312" s="19"/>
      <c r="N312" s="19"/>
      <c r="O312" s="19"/>
      <c r="P312" s="19"/>
      <c r="Q312" s="19"/>
      <c r="R312" s="19">
        <v>4</v>
      </c>
      <c r="S312" s="19">
        <v>4</v>
      </c>
      <c r="T312" s="19">
        <v>4</v>
      </c>
      <c r="U312" s="19">
        <v>4</v>
      </c>
      <c r="V312" s="19"/>
      <c r="W312" s="19"/>
      <c r="X312" s="19">
        <v>4</v>
      </c>
      <c r="Y312" s="19"/>
      <c r="Z312" s="19"/>
      <c r="AA312" s="19">
        <v>4</v>
      </c>
      <c r="AB312" s="19">
        <v>4</v>
      </c>
      <c r="AC312" s="19"/>
      <c r="AD312" s="19"/>
      <c r="AE312" s="19">
        <v>4</v>
      </c>
      <c r="AF312" s="19">
        <v>4</v>
      </c>
      <c r="AG312" s="19"/>
      <c r="AH312" s="19"/>
      <c r="AI312" s="19"/>
      <c r="AJ312" s="19"/>
      <c r="AK312" s="19"/>
      <c r="AL312" s="19"/>
      <c r="AM312" s="19">
        <v>4</v>
      </c>
      <c r="AN312" s="19">
        <v>4</v>
      </c>
      <c r="AO312" s="19">
        <v>4</v>
      </c>
      <c r="AP312" s="19"/>
      <c r="AQ312" s="19"/>
      <c r="AR312" s="19"/>
      <c r="AS312" s="19"/>
      <c r="AT312" s="19"/>
      <c r="AU312" s="19"/>
    </row>
    <row r="313" spans="2:47" ht="19.899999999999999" customHeight="1" x14ac:dyDescent="0.25">
      <c r="B313" s="42"/>
      <c r="C313" s="30" t="s">
        <v>171</v>
      </c>
      <c r="D313" s="22">
        <v>5</v>
      </c>
      <c r="E313" s="19">
        <v>5</v>
      </c>
      <c r="F313" s="19"/>
      <c r="G313" s="19"/>
      <c r="H313" s="19"/>
      <c r="I313" s="19"/>
      <c r="J313" s="19">
        <v>5</v>
      </c>
      <c r="K313" s="19"/>
      <c r="L313" s="19"/>
      <c r="M313" s="19"/>
      <c r="N313" s="19"/>
      <c r="O313" s="19"/>
      <c r="P313" s="19"/>
      <c r="Q313" s="19"/>
      <c r="R313" s="19">
        <v>5</v>
      </c>
      <c r="S313" s="19">
        <v>5</v>
      </c>
      <c r="T313" s="19">
        <v>5</v>
      </c>
      <c r="U313" s="19">
        <v>5</v>
      </c>
      <c r="V313" s="19"/>
      <c r="W313" s="19"/>
      <c r="X313" s="19">
        <v>5</v>
      </c>
      <c r="Y313" s="19"/>
      <c r="Z313" s="19"/>
      <c r="AA313" s="19">
        <v>5</v>
      </c>
      <c r="AB313" s="19">
        <v>5</v>
      </c>
      <c r="AC313" s="19"/>
      <c r="AD313" s="19"/>
      <c r="AE313" s="19">
        <v>5</v>
      </c>
      <c r="AF313" s="19">
        <v>5</v>
      </c>
      <c r="AG313" s="19"/>
      <c r="AH313" s="19"/>
      <c r="AI313" s="19"/>
      <c r="AJ313" s="19"/>
      <c r="AK313" s="19"/>
      <c r="AL313" s="19"/>
      <c r="AM313" s="19">
        <v>5</v>
      </c>
      <c r="AN313" s="19"/>
      <c r="AO313" s="19">
        <v>5</v>
      </c>
      <c r="AP313" s="19"/>
      <c r="AQ313" s="19"/>
      <c r="AR313" s="19"/>
      <c r="AS313" s="19"/>
      <c r="AT313" s="19"/>
      <c r="AU313" s="19"/>
    </row>
    <row r="314" spans="2:47" ht="19.899999999999999" customHeight="1" x14ac:dyDescent="0.25">
      <c r="B314" s="82"/>
      <c r="C314" s="25" t="s">
        <v>10</v>
      </c>
      <c r="D314" s="39">
        <f>SUM(D310:D313)</f>
        <v>15</v>
      </c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</row>
    <row r="315" spans="2:47" ht="19.899999999999999" customHeight="1" x14ac:dyDescent="0.25">
      <c r="B315" s="89"/>
      <c r="C315" s="25"/>
      <c r="D315" s="39">
        <f>D272+D283+D293+D302+D308+D314</f>
        <v>158</v>
      </c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</row>
    <row r="316" spans="2:47" ht="19.899999999999999" customHeight="1" x14ac:dyDescent="0.25">
      <c r="B316" s="90">
        <v>25</v>
      </c>
      <c r="C316" s="91" t="s">
        <v>193</v>
      </c>
      <c r="D316" s="22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</row>
    <row r="317" spans="2:47" ht="19.899999999999999" customHeight="1" x14ac:dyDescent="0.25">
      <c r="B317" s="92"/>
      <c r="C317" s="30" t="s">
        <v>181</v>
      </c>
      <c r="D317" s="22">
        <v>1</v>
      </c>
      <c r="E317" s="19">
        <v>1</v>
      </c>
      <c r="F317" s="19"/>
      <c r="G317" s="19"/>
      <c r="H317" s="19"/>
      <c r="I317" s="19"/>
      <c r="J317" s="19">
        <v>1</v>
      </c>
      <c r="K317" s="19"/>
      <c r="L317" s="19"/>
      <c r="M317" s="19"/>
      <c r="N317" s="19"/>
      <c r="O317" s="19">
        <v>1</v>
      </c>
      <c r="P317" s="19">
        <v>1</v>
      </c>
      <c r="Q317" s="19"/>
      <c r="R317" s="19"/>
      <c r="S317" s="19"/>
      <c r="T317" s="19">
        <v>1</v>
      </c>
      <c r="U317" s="19">
        <v>1</v>
      </c>
      <c r="V317" s="19">
        <v>1</v>
      </c>
      <c r="W317" s="19">
        <v>1</v>
      </c>
      <c r="X317" s="19"/>
      <c r="Y317" s="19"/>
      <c r="Z317" s="19"/>
      <c r="AA317" s="19">
        <v>1</v>
      </c>
      <c r="AB317" s="19">
        <v>1</v>
      </c>
      <c r="AC317" s="19"/>
      <c r="AD317" s="19"/>
      <c r="AE317" s="19">
        <v>1</v>
      </c>
      <c r="AF317" s="19">
        <v>1</v>
      </c>
      <c r="AG317" s="19"/>
      <c r="AH317" s="19"/>
      <c r="AI317" s="19"/>
      <c r="AJ317" s="19"/>
      <c r="AK317" s="19"/>
      <c r="AL317" s="19"/>
      <c r="AM317" s="19">
        <v>1</v>
      </c>
      <c r="AN317" s="19"/>
      <c r="AO317" s="19">
        <v>1</v>
      </c>
      <c r="AP317" s="19"/>
      <c r="AQ317" s="19"/>
      <c r="AR317" s="19"/>
      <c r="AS317" s="19"/>
      <c r="AT317" s="19"/>
      <c r="AU317" s="19"/>
    </row>
    <row r="318" spans="2:47" ht="19.899999999999999" customHeight="1" x14ac:dyDescent="0.25">
      <c r="B318" s="92"/>
      <c r="C318" s="30" t="s">
        <v>194</v>
      </c>
      <c r="D318" s="22">
        <v>1</v>
      </c>
      <c r="E318" s="19">
        <v>1</v>
      </c>
      <c r="F318" s="19"/>
      <c r="G318" s="19"/>
      <c r="H318" s="19"/>
      <c r="I318" s="19"/>
      <c r="J318" s="19">
        <v>1</v>
      </c>
      <c r="K318" s="19"/>
      <c r="L318" s="19"/>
      <c r="M318" s="19"/>
      <c r="N318" s="19"/>
      <c r="O318" s="19"/>
      <c r="P318" s="19"/>
      <c r="Q318" s="19"/>
      <c r="R318" s="19">
        <v>1</v>
      </c>
      <c r="S318" s="19">
        <v>1</v>
      </c>
      <c r="T318" s="19">
        <v>1</v>
      </c>
      <c r="U318" s="19">
        <v>1</v>
      </c>
      <c r="V318" s="19"/>
      <c r="W318" s="19"/>
      <c r="X318" s="19">
        <v>1</v>
      </c>
      <c r="Y318" s="19"/>
      <c r="Z318" s="19"/>
      <c r="AA318" s="19">
        <v>1</v>
      </c>
      <c r="AB318" s="19">
        <v>1</v>
      </c>
      <c r="AC318" s="19"/>
      <c r="AD318" s="19"/>
      <c r="AE318" s="19">
        <v>1</v>
      </c>
      <c r="AF318" s="19">
        <v>1</v>
      </c>
      <c r="AG318" s="19">
        <v>1</v>
      </c>
      <c r="AH318" s="19">
        <v>1</v>
      </c>
      <c r="AI318" s="19"/>
      <c r="AJ318" s="19"/>
      <c r="AK318" s="19"/>
      <c r="AL318" s="19"/>
      <c r="AM318" s="19">
        <v>1</v>
      </c>
      <c r="AN318" s="19">
        <v>1</v>
      </c>
      <c r="AO318" s="19">
        <v>1</v>
      </c>
      <c r="AP318" s="19"/>
      <c r="AQ318" s="19"/>
      <c r="AR318" s="19"/>
      <c r="AS318" s="19"/>
      <c r="AT318" s="19"/>
      <c r="AU318" s="19"/>
    </row>
    <row r="319" spans="2:47" ht="19.899999999999999" customHeight="1" x14ac:dyDescent="0.25">
      <c r="B319" s="92"/>
      <c r="C319" s="30" t="s">
        <v>167</v>
      </c>
      <c r="D319" s="22">
        <v>1</v>
      </c>
      <c r="E319" s="19">
        <v>1</v>
      </c>
      <c r="F319" s="19"/>
      <c r="G319" s="19"/>
      <c r="H319" s="19"/>
      <c r="I319" s="19"/>
      <c r="J319" s="19">
        <v>1</v>
      </c>
      <c r="K319" s="19"/>
      <c r="L319" s="19"/>
      <c r="M319" s="19"/>
      <c r="N319" s="19"/>
      <c r="O319" s="19">
        <v>1</v>
      </c>
      <c r="P319" s="19">
        <v>1</v>
      </c>
      <c r="Q319" s="19"/>
      <c r="R319" s="19"/>
      <c r="S319" s="19"/>
      <c r="T319" s="19">
        <v>1</v>
      </c>
      <c r="U319" s="19">
        <v>1</v>
      </c>
      <c r="V319" s="19">
        <v>1</v>
      </c>
      <c r="W319" s="19">
        <v>1</v>
      </c>
      <c r="X319" s="19"/>
      <c r="Y319" s="19"/>
      <c r="Z319" s="19"/>
      <c r="AA319" s="19">
        <v>1</v>
      </c>
      <c r="AB319" s="19">
        <v>1</v>
      </c>
      <c r="AC319" s="19"/>
      <c r="AD319" s="19"/>
      <c r="AE319" s="19">
        <v>1</v>
      </c>
      <c r="AF319" s="19">
        <v>1</v>
      </c>
      <c r="AG319" s="19"/>
      <c r="AH319" s="19"/>
      <c r="AI319" s="19"/>
      <c r="AJ319" s="19"/>
      <c r="AK319" s="19"/>
      <c r="AL319" s="19"/>
      <c r="AM319" s="19">
        <v>1</v>
      </c>
      <c r="AN319" s="19"/>
      <c r="AO319" s="19">
        <v>1</v>
      </c>
      <c r="AP319" s="19"/>
      <c r="AQ319" s="19"/>
      <c r="AR319" s="19"/>
      <c r="AS319" s="19"/>
      <c r="AT319" s="19"/>
      <c r="AU319" s="19"/>
    </row>
    <row r="320" spans="2:47" ht="19.899999999999999" customHeight="1" x14ac:dyDescent="0.25">
      <c r="B320" s="92"/>
      <c r="C320" s="30" t="s">
        <v>168</v>
      </c>
      <c r="D320" s="22">
        <v>5</v>
      </c>
      <c r="E320" s="19">
        <v>5</v>
      </c>
      <c r="F320" s="19"/>
      <c r="G320" s="19"/>
      <c r="H320" s="19"/>
      <c r="I320" s="19"/>
      <c r="J320" s="19">
        <v>5</v>
      </c>
      <c r="K320" s="19"/>
      <c r="L320" s="19"/>
      <c r="M320" s="19"/>
      <c r="N320" s="19"/>
      <c r="O320" s="19"/>
      <c r="P320" s="19"/>
      <c r="Q320" s="19"/>
      <c r="R320" s="19">
        <v>5</v>
      </c>
      <c r="S320" s="19">
        <v>5</v>
      </c>
      <c r="T320" s="19">
        <v>5</v>
      </c>
      <c r="U320" s="19">
        <v>5</v>
      </c>
      <c r="V320" s="19"/>
      <c r="W320" s="19"/>
      <c r="X320" s="19">
        <v>5</v>
      </c>
      <c r="Y320" s="19"/>
      <c r="Z320" s="19"/>
      <c r="AA320" s="19">
        <v>5</v>
      </c>
      <c r="AB320" s="19">
        <v>5</v>
      </c>
      <c r="AC320" s="19"/>
      <c r="AD320" s="19"/>
      <c r="AE320" s="19">
        <v>5</v>
      </c>
      <c r="AF320" s="19">
        <v>5</v>
      </c>
      <c r="AG320" s="19"/>
      <c r="AH320" s="19"/>
      <c r="AI320" s="19"/>
      <c r="AJ320" s="19"/>
      <c r="AK320" s="19"/>
      <c r="AL320" s="19"/>
      <c r="AM320" s="19">
        <v>5</v>
      </c>
      <c r="AN320" s="19"/>
      <c r="AO320" s="19">
        <v>5</v>
      </c>
      <c r="AP320" s="19"/>
      <c r="AQ320" s="19"/>
      <c r="AR320" s="19"/>
      <c r="AS320" s="19"/>
      <c r="AT320" s="19"/>
      <c r="AU320" s="19"/>
    </row>
    <row r="321" spans="2:47" ht="19.899999999999999" customHeight="1" x14ac:dyDescent="0.25">
      <c r="B321" s="92"/>
      <c r="C321" s="30" t="s">
        <v>170</v>
      </c>
      <c r="D321" s="22">
        <v>5</v>
      </c>
      <c r="E321" s="19">
        <v>5</v>
      </c>
      <c r="F321" s="19"/>
      <c r="G321" s="19"/>
      <c r="H321" s="19"/>
      <c r="I321" s="19"/>
      <c r="J321" s="19">
        <v>5</v>
      </c>
      <c r="K321" s="19"/>
      <c r="L321" s="19"/>
      <c r="M321" s="19"/>
      <c r="N321" s="19"/>
      <c r="O321" s="19"/>
      <c r="P321" s="19"/>
      <c r="Q321" s="19"/>
      <c r="R321" s="19">
        <v>5</v>
      </c>
      <c r="S321" s="19">
        <v>5</v>
      </c>
      <c r="T321" s="19">
        <v>5</v>
      </c>
      <c r="U321" s="19">
        <v>5</v>
      </c>
      <c r="V321" s="19"/>
      <c r="W321" s="19"/>
      <c r="X321" s="19">
        <v>5</v>
      </c>
      <c r="Y321" s="19"/>
      <c r="Z321" s="19"/>
      <c r="AA321" s="19">
        <v>5</v>
      </c>
      <c r="AB321" s="19">
        <v>5</v>
      </c>
      <c r="AC321" s="19"/>
      <c r="AD321" s="19"/>
      <c r="AE321" s="19">
        <v>5</v>
      </c>
      <c r="AF321" s="19">
        <v>5</v>
      </c>
      <c r="AG321" s="19"/>
      <c r="AH321" s="19"/>
      <c r="AI321" s="19"/>
      <c r="AJ321" s="19"/>
      <c r="AK321" s="19"/>
      <c r="AL321" s="19"/>
      <c r="AM321" s="19">
        <v>5</v>
      </c>
      <c r="AN321" s="19">
        <v>5</v>
      </c>
      <c r="AO321" s="19">
        <v>5</v>
      </c>
      <c r="AP321" s="19"/>
      <c r="AQ321" s="19"/>
      <c r="AR321" s="19"/>
      <c r="AS321" s="19"/>
      <c r="AT321" s="19"/>
      <c r="AU321" s="19"/>
    </row>
    <row r="322" spans="2:47" ht="19.899999999999999" customHeight="1" x14ac:dyDescent="0.25">
      <c r="B322" s="92"/>
      <c r="C322" s="30" t="s">
        <v>171</v>
      </c>
      <c r="D322" s="22">
        <v>5</v>
      </c>
      <c r="E322" s="19">
        <v>5</v>
      </c>
      <c r="F322" s="19"/>
      <c r="G322" s="19"/>
      <c r="H322" s="19"/>
      <c r="I322" s="19"/>
      <c r="J322" s="19">
        <v>5</v>
      </c>
      <c r="K322" s="19"/>
      <c r="L322" s="19"/>
      <c r="M322" s="19"/>
      <c r="N322" s="19"/>
      <c r="O322" s="19"/>
      <c r="P322" s="19"/>
      <c r="Q322" s="19"/>
      <c r="R322" s="19">
        <v>5</v>
      </c>
      <c r="S322" s="19">
        <v>5</v>
      </c>
      <c r="T322" s="19">
        <v>5</v>
      </c>
      <c r="U322" s="19">
        <v>5</v>
      </c>
      <c r="V322" s="19"/>
      <c r="W322" s="19"/>
      <c r="X322" s="19">
        <v>5</v>
      </c>
      <c r="Y322" s="19"/>
      <c r="Z322" s="19"/>
      <c r="AA322" s="19">
        <v>5</v>
      </c>
      <c r="AB322" s="19">
        <v>5</v>
      </c>
      <c r="AC322" s="19"/>
      <c r="AD322" s="19"/>
      <c r="AE322" s="19">
        <v>5</v>
      </c>
      <c r="AF322" s="19">
        <v>5</v>
      </c>
      <c r="AG322" s="19"/>
      <c r="AH322" s="19"/>
      <c r="AI322" s="19"/>
      <c r="AJ322" s="19"/>
      <c r="AK322" s="19"/>
      <c r="AL322" s="19"/>
      <c r="AM322" s="19">
        <v>5</v>
      </c>
      <c r="AN322" s="19"/>
      <c r="AO322" s="19">
        <v>5</v>
      </c>
      <c r="AP322" s="19"/>
      <c r="AQ322" s="19"/>
      <c r="AR322" s="19"/>
      <c r="AS322" s="19"/>
      <c r="AT322" s="19"/>
      <c r="AU322" s="19"/>
    </row>
    <row r="323" spans="2:47" ht="19.899999999999999" customHeight="1" x14ac:dyDescent="0.25">
      <c r="B323" s="92"/>
      <c r="C323" s="30" t="s">
        <v>172</v>
      </c>
      <c r="D323" s="22">
        <v>13</v>
      </c>
      <c r="E323" s="19">
        <v>13</v>
      </c>
      <c r="F323" s="19"/>
      <c r="G323" s="19"/>
      <c r="H323" s="19"/>
      <c r="I323" s="19"/>
      <c r="J323" s="19">
        <v>13</v>
      </c>
      <c r="K323" s="19"/>
      <c r="L323" s="19"/>
      <c r="M323" s="19"/>
      <c r="N323" s="19"/>
      <c r="O323" s="19"/>
      <c r="P323" s="19"/>
      <c r="Q323" s="19"/>
      <c r="R323" s="19">
        <v>13</v>
      </c>
      <c r="S323" s="19">
        <v>13</v>
      </c>
      <c r="T323" s="19">
        <v>13</v>
      </c>
      <c r="U323" s="19">
        <v>13</v>
      </c>
      <c r="V323" s="19"/>
      <c r="W323" s="19"/>
      <c r="X323" s="19">
        <v>13</v>
      </c>
      <c r="Y323" s="19"/>
      <c r="Z323" s="19"/>
      <c r="AA323" s="19">
        <v>13</v>
      </c>
      <c r="AB323" s="19">
        <v>13</v>
      </c>
      <c r="AC323" s="19"/>
      <c r="AD323" s="19"/>
      <c r="AE323" s="19">
        <v>13</v>
      </c>
      <c r="AF323" s="19">
        <v>13</v>
      </c>
      <c r="AG323" s="19"/>
      <c r="AH323" s="19"/>
      <c r="AI323" s="19"/>
      <c r="AJ323" s="19"/>
      <c r="AK323" s="19"/>
      <c r="AL323" s="19"/>
      <c r="AM323" s="19">
        <v>13</v>
      </c>
      <c r="AN323" s="19">
        <v>13</v>
      </c>
      <c r="AO323" s="19">
        <v>13</v>
      </c>
      <c r="AP323" s="19"/>
      <c r="AQ323" s="19"/>
      <c r="AR323" s="19"/>
      <c r="AS323" s="19"/>
      <c r="AT323" s="19"/>
      <c r="AU323" s="19"/>
    </row>
    <row r="324" spans="2:47" ht="19.899999999999999" customHeight="1" x14ac:dyDescent="0.25">
      <c r="B324" s="89"/>
      <c r="C324" s="25" t="s">
        <v>10</v>
      </c>
      <c r="D324" s="39">
        <f>SUM(D317:D323)</f>
        <v>31</v>
      </c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</row>
    <row r="325" spans="2:47" ht="19.899999999999999" customHeight="1" x14ac:dyDescent="0.25">
      <c r="B325" s="89">
        <v>26</v>
      </c>
      <c r="C325" s="27" t="s">
        <v>195</v>
      </c>
      <c r="D325" s="22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</row>
    <row r="326" spans="2:47" ht="19.899999999999999" customHeight="1" x14ac:dyDescent="0.25">
      <c r="B326" s="92"/>
      <c r="C326" s="30" t="s">
        <v>142</v>
      </c>
      <c r="D326" s="22">
        <v>1</v>
      </c>
      <c r="E326" s="19">
        <v>1</v>
      </c>
      <c r="F326" s="19"/>
      <c r="G326" s="19"/>
      <c r="H326" s="19"/>
      <c r="I326" s="19"/>
      <c r="J326" s="19">
        <v>1</v>
      </c>
      <c r="K326" s="19"/>
      <c r="L326" s="19"/>
      <c r="M326" s="19"/>
      <c r="N326" s="19"/>
      <c r="O326" s="19">
        <v>1</v>
      </c>
      <c r="P326" s="19">
        <v>1</v>
      </c>
      <c r="Q326" s="19"/>
      <c r="R326" s="19"/>
      <c r="S326" s="19"/>
      <c r="T326" s="19">
        <v>1</v>
      </c>
      <c r="U326" s="19">
        <v>1</v>
      </c>
      <c r="V326" s="19">
        <v>1</v>
      </c>
      <c r="W326" s="19">
        <v>1</v>
      </c>
      <c r="X326" s="19"/>
      <c r="Y326" s="19"/>
      <c r="Z326" s="19"/>
      <c r="AA326" s="19">
        <v>1</v>
      </c>
      <c r="AB326" s="19">
        <v>1</v>
      </c>
      <c r="AC326" s="19"/>
      <c r="AD326" s="19"/>
      <c r="AE326" s="19">
        <v>1</v>
      </c>
      <c r="AF326" s="19">
        <v>1</v>
      </c>
      <c r="AG326" s="19"/>
      <c r="AH326" s="19"/>
      <c r="AI326" s="19"/>
      <c r="AJ326" s="19"/>
      <c r="AK326" s="19"/>
      <c r="AL326" s="19"/>
      <c r="AM326" s="19">
        <v>1</v>
      </c>
      <c r="AN326" s="19"/>
      <c r="AO326" s="19">
        <v>1</v>
      </c>
      <c r="AP326" s="19"/>
      <c r="AQ326" s="19"/>
      <c r="AR326" s="19"/>
      <c r="AS326" s="19"/>
      <c r="AT326" s="19"/>
      <c r="AU326" s="19"/>
    </row>
    <row r="327" spans="2:47" ht="19.899999999999999" customHeight="1" x14ac:dyDescent="0.25">
      <c r="B327" s="92"/>
      <c r="C327" s="30" t="s">
        <v>196</v>
      </c>
      <c r="D327" s="22">
        <v>5</v>
      </c>
      <c r="E327" s="19">
        <v>4</v>
      </c>
      <c r="F327" s="19"/>
      <c r="G327" s="19"/>
      <c r="H327" s="19"/>
      <c r="I327" s="19"/>
      <c r="J327" s="19">
        <v>4</v>
      </c>
      <c r="K327" s="19"/>
      <c r="L327" s="19"/>
      <c r="M327" s="19"/>
      <c r="N327" s="19"/>
      <c r="O327" s="19"/>
      <c r="P327" s="19"/>
      <c r="Q327" s="19"/>
      <c r="R327" s="19">
        <v>4</v>
      </c>
      <c r="S327" s="19">
        <v>4</v>
      </c>
      <c r="T327" s="19">
        <v>4</v>
      </c>
      <c r="U327" s="19">
        <v>4</v>
      </c>
      <c r="V327" s="19"/>
      <c r="W327" s="19"/>
      <c r="X327" s="19">
        <v>4</v>
      </c>
      <c r="Y327" s="19"/>
      <c r="Z327" s="19"/>
      <c r="AA327" s="19">
        <v>4</v>
      </c>
      <c r="AB327" s="19">
        <v>4</v>
      </c>
      <c r="AC327" s="19"/>
      <c r="AD327" s="19"/>
      <c r="AE327" s="19">
        <v>4</v>
      </c>
      <c r="AF327" s="19">
        <v>4</v>
      </c>
      <c r="AG327" s="19"/>
      <c r="AH327" s="19"/>
      <c r="AI327" s="19"/>
      <c r="AJ327" s="19"/>
      <c r="AK327" s="19"/>
      <c r="AL327" s="19"/>
      <c r="AM327" s="19">
        <v>4</v>
      </c>
      <c r="AN327" s="19"/>
      <c r="AO327" s="19">
        <v>4</v>
      </c>
      <c r="AP327" s="19"/>
      <c r="AQ327" s="19">
        <v>4</v>
      </c>
      <c r="AR327" s="19"/>
      <c r="AS327" s="19"/>
      <c r="AT327" s="19"/>
      <c r="AU327" s="19"/>
    </row>
    <row r="328" spans="2:47" ht="19.899999999999999" customHeight="1" x14ac:dyDescent="0.25">
      <c r="B328" s="92"/>
      <c r="C328" s="30" t="s">
        <v>197</v>
      </c>
      <c r="D328" s="22">
        <v>1</v>
      </c>
      <c r="E328" s="19">
        <v>1</v>
      </c>
      <c r="F328" s="19"/>
      <c r="G328" s="19"/>
      <c r="H328" s="19"/>
      <c r="I328" s="19"/>
      <c r="J328" s="19">
        <v>1</v>
      </c>
      <c r="K328" s="19"/>
      <c r="L328" s="19"/>
      <c r="M328" s="19"/>
      <c r="N328" s="19"/>
      <c r="O328" s="19"/>
      <c r="P328" s="19"/>
      <c r="Q328" s="19"/>
      <c r="R328" s="19">
        <v>1</v>
      </c>
      <c r="S328" s="19">
        <v>1</v>
      </c>
      <c r="T328" s="19">
        <v>1</v>
      </c>
      <c r="U328" s="19">
        <v>1</v>
      </c>
      <c r="V328" s="19"/>
      <c r="W328" s="19"/>
      <c r="X328" s="19">
        <v>1</v>
      </c>
      <c r="Y328" s="19"/>
      <c r="Z328" s="19"/>
      <c r="AA328" s="19">
        <v>1</v>
      </c>
      <c r="AB328" s="19">
        <v>1</v>
      </c>
      <c r="AC328" s="19"/>
      <c r="AD328" s="19"/>
      <c r="AE328" s="19">
        <v>1</v>
      </c>
      <c r="AF328" s="19">
        <v>1</v>
      </c>
      <c r="AG328" s="19"/>
      <c r="AH328" s="19"/>
      <c r="AI328" s="19"/>
      <c r="AJ328" s="19"/>
      <c r="AK328" s="19"/>
      <c r="AL328" s="19"/>
      <c r="AM328" s="19">
        <v>1</v>
      </c>
      <c r="AN328" s="19"/>
      <c r="AO328" s="19">
        <v>1</v>
      </c>
      <c r="AP328" s="19"/>
      <c r="AQ328" s="19">
        <v>1</v>
      </c>
      <c r="AR328" s="19"/>
      <c r="AS328" s="19"/>
      <c r="AT328" s="19"/>
      <c r="AU328" s="19"/>
    </row>
    <row r="329" spans="2:47" ht="19.899999999999999" customHeight="1" x14ac:dyDescent="0.25">
      <c r="B329" s="92"/>
      <c r="C329" s="30" t="s">
        <v>168</v>
      </c>
      <c r="D329" s="22">
        <v>5</v>
      </c>
      <c r="E329" s="19">
        <v>5</v>
      </c>
      <c r="F329" s="19"/>
      <c r="G329" s="19"/>
      <c r="H329" s="19"/>
      <c r="I329" s="19"/>
      <c r="J329" s="19">
        <v>5</v>
      </c>
      <c r="K329" s="19"/>
      <c r="L329" s="19"/>
      <c r="M329" s="19"/>
      <c r="N329" s="19"/>
      <c r="O329" s="19"/>
      <c r="P329" s="19"/>
      <c r="Q329" s="19"/>
      <c r="R329" s="19">
        <v>5</v>
      </c>
      <c r="S329" s="19">
        <v>5</v>
      </c>
      <c r="T329" s="19">
        <v>5</v>
      </c>
      <c r="U329" s="19">
        <v>5</v>
      </c>
      <c r="V329" s="19"/>
      <c r="W329" s="19"/>
      <c r="X329" s="19">
        <v>5</v>
      </c>
      <c r="Y329" s="19"/>
      <c r="Z329" s="19"/>
      <c r="AA329" s="19">
        <v>5</v>
      </c>
      <c r="AB329" s="19">
        <v>5</v>
      </c>
      <c r="AC329" s="19"/>
      <c r="AD329" s="19"/>
      <c r="AE329" s="19">
        <v>5</v>
      </c>
      <c r="AF329" s="19">
        <v>5</v>
      </c>
      <c r="AG329" s="19"/>
      <c r="AH329" s="19"/>
      <c r="AI329" s="19"/>
      <c r="AJ329" s="19"/>
      <c r="AK329" s="19"/>
      <c r="AL329" s="19"/>
      <c r="AM329" s="19">
        <v>5</v>
      </c>
      <c r="AN329" s="19"/>
      <c r="AO329" s="19">
        <v>5</v>
      </c>
      <c r="AP329" s="19"/>
      <c r="AQ329" s="19"/>
      <c r="AR329" s="19"/>
      <c r="AS329" s="19"/>
      <c r="AT329" s="19"/>
      <c r="AU329" s="19"/>
    </row>
    <row r="330" spans="2:47" ht="19.899999999999999" customHeight="1" x14ac:dyDescent="0.25">
      <c r="B330" s="92"/>
      <c r="C330" s="30" t="s">
        <v>105</v>
      </c>
      <c r="D330" s="22">
        <v>17</v>
      </c>
      <c r="E330" s="19">
        <v>17</v>
      </c>
      <c r="F330" s="19"/>
      <c r="G330" s="19"/>
      <c r="H330" s="19"/>
      <c r="I330" s="19"/>
      <c r="J330" s="19">
        <v>17</v>
      </c>
      <c r="K330" s="19"/>
      <c r="L330" s="19"/>
      <c r="M330" s="19"/>
      <c r="N330" s="19"/>
      <c r="O330" s="19"/>
      <c r="P330" s="19"/>
      <c r="Q330" s="19"/>
      <c r="R330" s="19">
        <v>17</v>
      </c>
      <c r="S330" s="19">
        <v>17</v>
      </c>
      <c r="T330" s="19">
        <v>17</v>
      </c>
      <c r="U330" s="19">
        <v>17</v>
      </c>
      <c r="V330" s="19"/>
      <c r="W330" s="19"/>
      <c r="X330" s="19">
        <v>17</v>
      </c>
      <c r="Y330" s="19"/>
      <c r="Z330" s="19"/>
      <c r="AA330" s="19">
        <v>17</v>
      </c>
      <c r="AB330" s="19">
        <v>17</v>
      </c>
      <c r="AC330" s="19"/>
      <c r="AD330" s="19"/>
      <c r="AE330" s="19">
        <v>17</v>
      </c>
      <c r="AF330" s="19">
        <v>17</v>
      </c>
      <c r="AG330" s="19"/>
      <c r="AH330" s="19"/>
      <c r="AI330" s="19"/>
      <c r="AJ330" s="19"/>
      <c r="AK330" s="19"/>
      <c r="AL330" s="19"/>
      <c r="AM330" s="19">
        <v>17</v>
      </c>
      <c r="AN330" s="19"/>
      <c r="AO330" s="19">
        <v>17</v>
      </c>
      <c r="AP330" s="19"/>
      <c r="AQ330" s="19"/>
      <c r="AR330" s="19"/>
      <c r="AS330" s="19"/>
      <c r="AT330" s="19"/>
      <c r="AU330" s="19"/>
    </row>
    <row r="331" spans="2:47" ht="19.899999999999999" customHeight="1" x14ac:dyDescent="0.25">
      <c r="B331" s="89"/>
      <c r="C331" s="25" t="s">
        <v>10</v>
      </c>
      <c r="D331" s="39">
        <f>SUM(D326:D330)</f>
        <v>29</v>
      </c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</row>
    <row r="332" spans="2:47" ht="19.899999999999999" customHeight="1" x14ac:dyDescent="0.25">
      <c r="B332" s="42" t="s">
        <v>198</v>
      </c>
      <c r="C332" s="91" t="s">
        <v>199</v>
      </c>
      <c r="D332" s="22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</row>
    <row r="333" spans="2:47" ht="19.899999999999999" customHeight="1" x14ac:dyDescent="0.25">
      <c r="B333" s="42"/>
      <c r="C333" s="30" t="s">
        <v>200</v>
      </c>
      <c r="D333" s="22">
        <v>1</v>
      </c>
      <c r="E333" s="19">
        <v>1</v>
      </c>
      <c r="F333" s="19"/>
      <c r="G333" s="19"/>
      <c r="H333" s="19"/>
      <c r="I333" s="19"/>
      <c r="J333" s="19">
        <v>1</v>
      </c>
      <c r="K333" s="19"/>
      <c r="L333" s="19"/>
      <c r="M333" s="19"/>
      <c r="N333" s="19"/>
      <c r="O333" s="19">
        <v>1</v>
      </c>
      <c r="P333" s="19">
        <v>1</v>
      </c>
      <c r="Q333" s="19"/>
      <c r="R333" s="19"/>
      <c r="S333" s="19"/>
      <c r="T333" s="19">
        <v>1</v>
      </c>
      <c r="U333" s="19">
        <v>1</v>
      </c>
      <c r="V333" s="19">
        <v>1</v>
      </c>
      <c r="W333" s="19">
        <v>1</v>
      </c>
      <c r="X333" s="19"/>
      <c r="Y333" s="19"/>
      <c r="Z333" s="19"/>
      <c r="AA333" s="19">
        <v>1</v>
      </c>
      <c r="AB333" s="19">
        <v>1</v>
      </c>
      <c r="AC333" s="19"/>
      <c r="AD333" s="19"/>
      <c r="AE333" s="19">
        <v>1</v>
      </c>
      <c r="AF333" s="19">
        <v>1</v>
      </c>
      <c r="AG333" s="19"/>
      <c r="AH333" s="19"/>
      <c r="AI333" s="19"/>
      <c r="AJ333" s="19"/>
      <c r="AK333" s="19"/>
      <c r="AL333" s="19"/>
      <c r="AM333" s="19">
        <v>1</v>
      </c>
      <c r="AN333" s="19"/>
      <c r="AO333" s="19">
        <v>1</v>
      </c>
      <c r="AP333" s="19"/>
      <c r="AQ333" s="19"/>
      <c r="AR333" s="19"/>
      <c r="AS333" s="19"/>
      <c r="AT333" s="19"/>
      <c r="AU333" s="19"/>
    </row>
    <row r="334" spans="2:47" ht="19.899999999999999" customHeight="1" x14ac:dyDescent="0.25">
      <c r="B334" s="42"/>
      <c r="C334" s="30" t="s">
        <v>201</v>
      </c>
      <c r="D334" s="22">
        <v>5</v>
      </c>
      <c r="E334" s="19">
        <v>4</v>
      </c>
      <c r="F334" s="19"/>
      <c r="G334" s="19"/>
      <c r="H334" s="19"/>
      <c r="I334" s="19"/>
      <c r="J334" s="19">
        <v>4</v>
      </c>
      <c r="K334" s="19"/>
      <c r="L334" s="19"/>
      <c r="M334" s="19"/>
      <c r="N334" s="19"/>
      <c r="O334" s="19"/>
      <c r="P334" s="19"/>
      <c r="Q334" s="19"/>
      <c r="R334" s="19">
        <v>4</v>
      </c>
      <c r="S334" s="19">
        <v>4</v>
      </c>
      <c r="T334" s="19">
        <v>4</v>
      </c>
      <c r="U334" s="19">
        <v>4</v>
      </c>
      <c r="V334" s="19"/>
      <c r="W334" s="19"/>
      <c r="X334" s="19">
        <v>4</v>
      </c>
      <c r="Y334" s="19"/>
      <c r="Z334" s="19"/>
      <c r="AA334" s="19">
        <v>4</v>
      </c>
      <c r="AB334" s="19">
        <v>4</v>
      </c>
      <c r="AC334" s="19"/>
      <c r="AD334" s="19"/>
      <c r="AE334" s="19">
        <v>4</v>
      </c>
      <c r="AF334" s="19">
        <v>4</v>
      </c>
      <c r="AG334" s="19"/>
      <c r="AH334" s="19"/>
      <c r="AI334" s="19"/>
      <c r="AJ334" s="19"/>
      <c r="AK334" s="19"/>
      <c r="AL334" s="19"/>
      <c r="AM334" s="19">
        <v>4</v>
      </c>
      <c r="AN334" s="19">
        <v>4</v>
      </c>
      <c r="AO334" s="19">
        <v>4</v>
      </c>
      <c r="AP334" s="19"/>
      <c r="AQ334" s="19"/>
      <c r="AR334" s="19"/>
      <c r="AS334" s="19"/>
      <c r="AT334" s="19"/>
      <c r="AU334" s="19"/>
    </row>
    <row r="335" spans="2:47" ht="19.899999999999999" customHeight="1" x14ac:dyDescent="0.25">
      <c r="B335" s="42"/>
      <c r="C335" s="30" t="s">
        <v>171</v>
      </c>
      <c r="D335" s="22">
        <v>4</v>
      </c>
      <c r="E335" s="19">
        <v>4</v>
      </c>
      <c r="F335" s="19"/>
      <c r="G335" s="19"/>
      <c r="H335" s="19"/>
      <c r="I335" s="19"/>
      <c r="J335" s="19">
        <v>4</v>
      </c>
      <c r="K335" s="19"/>
      <c r="L335" s="19"/>
      <c r="M335" s="19"/>
      <c r="N335" s="19"/>
      <c r="O335" s="19"/>
      <c r="P335" s="19"/>
      <c r="Q335" s="19"/>
      <c r="R335" s="19">
        <v>4</v>
      </c>
      <c r="S335" s="19">
        <v>4</v>
      </c>
      <c r="T335" s="19">
        <v>4</v>
      </c>
      <c r="U335" s="19">
        <v>4</v>
      </c>
      <c r="V335" s="19"/>
      <c r="W335" s="19"/>
      <c r="X335" s="19">
        <v>4</v>
      </c>
      <c r="Y335" s="19"/>
      <c r="Z335" s="19"/>
      <c r="AA335" s="19">
        <v>4</v>
      </c>
      <c r="AB335" s="19">
        <v>4</v>
      </c>
      <c r="AC335" s="19"/>
      <c r="AD335" s="19"/>
      <c r="AE335" s="19">
        <v>4</v>
      </c>
      <c r="AF335" s="19">
        <v>4</v>
      </c>
      <c r="AG335" s="19"/>
      <c r="AH335" s="19"/>
      <c r="AI335" s="19"/>
      <c r="AJ335" s="19"/>
      <c r="AK335" s="19"/>
      <c r="AL335" s="19"/>
      <c r="AM335" s="19">
        <v>4</v>
      </c>
      <c r="AN335" s="19"/>
      <c r="AO335" s="19">
        <v>4</v>
      </c>
      <c r="AP335" s="19"/>
      <c r="AQ335" s="19"/>
      <c r="AR335" s="19"/>
      <c r="AS335" s="19"/>
      <c r="AT335" s="19"/>
      <c r="AU335" s="19"/>
    </row>
    <row r="336" spans="2:47" ht="19.899999999999999" customHeight="1" x14ac:dyDescent="0.25">
      <c r="B336" s="82"/>
      <c r="C336" s="25" t="s">
        <v>10</v>
      </c>
      <c r="D336" s="39">
        <f>SUM(D333:D335)</f>
        <v>10</v>
      </c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</row>
    <row r="337" spans="2:47" ht="19.899999999999999" customHeight="1" x14ac:dyDescent="0.25">
      <c r="B337" s="82"/>
      <c r="C337" s="25" t="s">
        <v>179</v>
      </c>
      <c r="D337" s="39">
        <f>D331+D336</f>
        <v>39</v>
      </c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19"/>
      <c r="AP337" s="19"/>
      <c r="AQ337" s="19"/>
      <c r="AR337" s="19"/>
      <c r="AS337" s="19"/>
      <c r="AT337" s="19"/>
      <c r="AU337" s="19"/>
    </row>
    <row r="338" spans="2:47" ht="19.899999999999999" customHeight="1" x14ac:dyDescent="0.25">
      <c r="B338" s="11"/>
      <c r="C338" s="1"/>
      <c r="D338" s="45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</row>
    <row r="339" spans="2:47" ht="19.899999999999999" customHeight="1" x14ac:dyDescent="0.25">
      <c r="B339" s="11"/>
      <c r="C339" s="1" t="s">
        <v>237</v>
      </c>
      <c r="D339" s="45"/>
      <c r="E339" s="19"/>
      <c r="F339" s="19">
        <v>10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>
        <v>100</v>
      </c>
      <c r="AB339" s="19">
        <v>100</v>
      </c>
      <c r="AC339" s="19"/>
      <c r="AD339" s="19"/>
      <c r="AE339" s="19">
        <v>30</v>
      </c>
      <c r="AF339" s="19"/>
      <c r="AG339" s="19">
        <v>50</v>
      </c>
      <c r="AH339" s="19">
        <v>50</v>
      </c>
      <c r="AI339" s="19">
        <v>50</v>
      </c>
      <c r="AJ339" s="19"/>
      <c r="AK339" s="19"/>
      <c r="AL339" s="19"/>
      <c r="AM339" s="19"/>
      <c r="AN339" s="19">
        <v>20</v>
      </c>
      <c r="AO339" s="19">
        <v>50</v>
      </c>
      <c r="AP339" s="19">
        <v>200</v>
      </c>
      <c r="AQ339" s="19">
        <v>20</v>
      </c>
      <c r="AR339" s="19"/>
      <c r="AS339" s="19"/>
      <c r="AT339" s="19"/>
      <c r="AU339" s="19"/>
    </row>
    <row r="340" spans="2:47" ht="29.25" customHeight="1" x14ac:dyDescent="0.25">
      <c r="B340" s="11"/>
      <c r="C340" s="1" t="s">
        <v>238</v>
      </c>
      <c r="D340" s="45"/>
      <c r="E340" s="19">
        <v>60</v>
      </c>
      <c r="F340" s="19"/>
      <c r="G340" s="19"/>
      <c r="H340" s="19"/>
      <c r="I340" s="19"/>
      <c r="J340" s="19">
        <v>60</v>
      </c>
      <c r="K340" s="19"/>
      <c r="L340" s="19"/>
      <c r="M340" s="19"/>
      <c r="N340" s="19"/>
      <c r="O340" s="19">
        <v>60</v>
      </c>
      <c r="P340" s="19">
        <f>9*6</f>
        <v>54</v>
      </c>
      <c r="Q340" s="19"/>
      <c r="R340" s="19"/>
      <c r="S340" s="19"/>
      <c r="T340" s="19">
        <v>54</v>
      </c>
      <c r="U340" s="19">
        <v>54</v>
      </c>
      <c r="V340" s="19"/>
      <c r="W340" s="19"/>
      <c r="X340" s="19">
        <f>9*6</f>
        <v>54</v>
      </c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</row>
    <row r="341" spans="2:47" ht="19.899999999999999" customHeight="1" x14ac:dyDescent="0.25">
      <c r="B341" s="11"/>
      <c r="C341" s="1"/>
      <c r="D341" s="45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</row>
    <row r="342" spans="2:47" ht="25.15" customHeight="1" x14ac:dyDescent="0.25"/>
    <row r="343" spans="2:47" ht="25.15" customHeight="1" x14ac:dyDescent="0.25">
      <c r="E343" s="21">
        <f t="shared" ref="E343:AU343" si="1">SUM(E10:E341)</f>
        <v>585</v>
      </c>
      <c r="F343" s="21">
        <f t="shared" si="1"/>
        <v>60</v>
      </c>
      <c r="G343" s="21">
        <f t="shared" si="1"/>
        <v>22</v>
      </c>
      <c r="H343" s="21">
        <f t="shared" si="1"/>
        <v>53</v>
      </c>
      <c r="I343" s="21">
        <f t="shared" si="1"/>
        <v>31</v>
      </c>
      <c r="J343" s="21">
        <f t="shared" si="1"/>
        <v>582</v>
      </c>
      <c r="K343" s="21">
        <f t="shared" si="1"/>
        <v>25</v>
      </c>
      <c r="L343" s="21">
        <f t="shared" si="1"/>
        <v>10</v>
      </c>
      <c r="M343" s="21">
        <f t="shared" si="1"/>
        <v>9</v>
      </c>
      <c r="N343" s="21">
        <f t="shared" si="1"/>
        <v>32</v>
      </c>
      <c r="O343" s="21">
        <f t="shared" si="1"/>
        <v>172</v>
      </c>
      <c r="P343" s="21">
        <f t="shared" si="1"/>
        <v>120</v>
      </c>
      <c r="Q343" s="21">
        <f t="shared" si="1"/>
        <v>16</v>
      </c>
      <c r="R343" s="21">
        <f t="shared" si="1"/>
        <v>424</v>
      </c>
      <c r="S343" s="21">
        <f t="shared" si="1"/>
        <v>424</v>
      </c>
      <c r="T343" s="21">
        <f t="shared" si="1"/>
        <v>560</v>
      </c>
      <c r="U343" s="21">
        <f t="shared" si="1"/>
        <v>560</v>
      </c>
      <c r="V343" s="21">
        <f t="shared" si="1"/>
        <v>84</v>
      </c>
      <c r="W343" s="21">
        <f t="shared" si="1"/>
        <v>34</v>
      </c>
      <c r="X343" s="21">
        <f t="shared" si="1"/>
        <v>568</v>
      </c>
      <c r="Y343" s="21">
        <f t="shared" si="1"/>
        <v>22</v>
      </c>
      <c r="Z343" s="21">
        <f t="shared" si="1"/>
        <v>36</v>
      </c>
      <c r="AA343" s="21">
        <f t="shared" si="1"/>
        <v>488</v>
      </c>
      <c r="AB343" s="21">
        <f t="shared" si="1"/>
        <v>488</v>
      </c>
      <c r="AC343" s="21">
        <f t="shared" si="1"/>
        <v>14</v>
      </c>
      <c r="AD343" s="21">
        <f t="shared" si="1"/>
        <v>24</v>
      </c>
      <c r="AE343" s="21">
        <f t="shared" si="1"/>
        <v>550</v>
      </c>
      <c r="AF343" s="21">
        <f t="shared" si="1"/>
        <v>476</v>
      </c>
      <c r="AG343" s="21">
        <f t="shared" si="1"/>
        <v>89</v>
      </c>
      <c r="AH343" s="21">
        <f t="shared" si="1"/>
        <v>89</v>
      </c>
      <c r="AI343" s="21">
        <f t="shared" si="1"/>
        <v>76</v>
      </c>
      <c r="AJ343" s="21">
        <f t="shared" si="1"/>
        <v>34</v>
      </c>
      <c r="AK343" s="21">
        <f t="shared" si="1"/>
        <v>34</v>
      </c>
      <c r="AL343" s="21">
        <f t="shared" si="1"/>
        <v>36</v>
      </c>
      <c r="AM343" s="21">
        <f t="shared" si="1"/>
        <v>525</v>
      </c>
      <c r="AN343" s="21">
        <f t="shared" si="1"/>
        <v>232</v>
      </c>
      <c r="AO343" s="21">
        <f t="shared" si="1"/>
        <v>529</v>
      </c>
      <c r="AP343" s="21">
        <f t="shared" si="1"/>
        <v>264</v>
      </c>
      <c r="AQ343" s="21">
        <f t="shared" si="1"/>
        <v>46</v>
      </c>
      <c r="AR343" s="21">
        <f t="shared" si="1"/>
        <v>67</v>
      </c>
      <c r="AS343" s="21">
        <f t="shared" si="1"/>
        <v>33</v>
      </c>
      <c r="AT343" s="21">
        <f t="shared" si="1"/>
        <v>21</v>
      </c>
      <c r="AU343" s="21">
        <f t="shared" si="1"/>
        <v>21</v>
      </c>
    </row>
    <row r="344" spans="2:47" ht="25.15" customHeight="1" x14ac:dyDescent="0.25"/>
    <row r="345" spans="2:47" ht="13.15" customHeight="1" x14ac:dyDescent="0.25">
      <c r="D345" s="3">
        <f>D10+D12+D13+D14+D21+D27+D32+D38+D46+D53+D57+D59+D60+D61+D62+D73+D74+D75+D76+D77+D78+D79+D80</f>
        <v>40</v>
      </c>
    </row>
    <row r="346" spans="2:47" ht="15" customHeight="1" x14ac:dyDescent="0.25">
      <c r="D346" s="2" t="e">
        <f>D15+D63+D64+D71+D81+#REF!+D83+D110+D134+D148+D155+D158+D166+D175+D188+D194+D201+D207+D215+D224+D234+D236+D243+D252+D260+D268+D272+D283+D293+D302+D308+D314+D324+D337</f>
        <v>#REF!</v>
      </c>
    </row>
    <row r="347" spans="2:47" ht="15" customHeight="1" x14ac:dyDescent="0.25">
      <c r="D347" s="3" t="e">
        <f>SUM(D345:D346)</f>
        <v>#REF!</v>
      </c>
    </row>
    <row r="348" spans="2:47" ht="15" customHeight="1" x14ac:dyDescent="0.25"/>
    <row r="349" spans="2:47" ht="25.15" customHeight="1" x14ac:dyDescent="0.25"/>
    <row r="350" spans="2:47" ht="25.15" customHeight="1" x14ac:dyDescent="0.25">
      <c r="E350">
        <v>644</v>
      </c>
      <c r="F350">
        <v>60</v>
      </c>
      <c r="G350">
        <v>24</v>
      </c>
      <c r="H350">
        <v>53</v>
      </c>
      <c r="I350">
        <v>31</v>
      </c>
      <c r="J350">
        <v>641</v>
      </c>
      <c r="K350">
        <v>25</v>
      </c>
      <c r="L350">
        <v>10</v>
      </c>
      <c r="M350">
        <v>9</v>
      </c>
      <c r="N350">
        <v>34</v>
      </c>
      <c r="O350">
        <v>180</v>
      </c>
      <c r="P350">
        <v>121</v>
      </c>
      <c r="Q350">
        <v>16</v>
      </c>
      <c r="R350">
        <v>473</v>
      </c>
      <c r="S350">
        <v>473</v>
      </c>
      <c r="T350">
        <v>619</v>
      </c>
      <c r="U350">
        <v>619</v>
      </c>
      <c r="V350">
        <v>86</v>
      </c>
      <c r="W350">
        <v>37</v>
      </c>
      <c r="X350">
        <v>607</v>
      </c>
      <c r="Y350">
        <v>24</v>
      </c>
      <c r="Z350">
        <v>38</v>
      </c>
      <c r="AA350">
        <v>538</v>
      </c>
      <c r="AB350">
        <v>538</v>
      </c>
      <c r="AC350">
        <v>14</v>
      </c>
      <c r="AD350">
        <v>26</v>
      </c>
      <c r="AE350">
        <v>587</v>
      </c>
      <c r="AF350">
        <v>527</v>
      </c>
      <c r="AG350">
        <v>89</v>
      </c>
      <c r="AH350">
        <v>89</v>
      </c>
      <c r="AI350">
        <v>76</v>
      </c>
      <c r="AJ350">
        <v>36</v>
      </c>
      <c r="AK350">
        <v>36</v>
      </c>
      <c r="AL350">
        <v>38</v>
      </c>
      <c r="AM350">
        <v>562</v>
      </c>
      <c r="AN350">
        <v>271</v>
      </c>
      <c r="AO350">
        <v>580</v>
      </c>
      <c r="AP350">
        <v>268</v>
      </c>
      <c r="AQ350">
        <v>47</v>
      </c>
      <c r="AR350">
        <v>53</v>
      </c>
      <c r="AS350">
        <v>17</v>
      </c>
      <c r="AT350">
        <v>23</v>
      </c>
      <c r="AU350">
        <v>23</v>
      </c>
    </row>
    <row r="351" spans="2:47" ht="25.15" customHeight="1" x14ac:dyDescent="0.25"/>
    <row r="352" spans="2:47" ht="25.15" customHeight="1" x14ac:dyDescent="0.25"/>
    <row r="353" ht="25.15" customHeight="1" x14ac:dyDescent="0.25"/>
    <row r="354" ht="25.15" customHeight="1" x14ac:dyDescent="0.25"/>
    <row r="355" ht="25.15" customHeight="1" x14ac:dyDescent="0.25"/>
    <row r="356" ht="25.15" customHeight="1" x14ac:dyDescent="0.25"/>
    <row r="357" ht="25.15" customHeight="1" x14ac:dyDescent="0.25"/>
  </sheetData>
  <conditionalFormatting sqref="E10:I10">
    <cfRule type="cellIs" dxfId="707" priority="138" operator="equal">
      <formula>1</formula>
    </cfRule>
    <cfRule type="cellIs" dxfId="706" priority="139" operator="equal">
      <formula>1</formula>
    </cfRule>
  </conditionalFormatting>
  <conditionalFormatting sqref="AS10 AR84:AS121 E10:AQ10 F127:AQ127 F128 H128:I128 K128:M128 O128:Q128 V128:W128 AG128:AQ128 E12:AQ38 AS12:AS38 AR127:AU148 E129:AQ148 E281:AU341 AS42:AS46 E42:AQ46 E39:AU41 E149:AU167 E219:AU279 E125:AS125 E122:AU123 E212:AU216 E83:AQ121 E50:AQ81 AS50:AS80 E192:AU209 E170:AU190">
    <cfRule type="cellIs" dxfId="705" priority="137" operator="equal">
      <formula>1</formula>
    </cfRule>
  </conditionalFormatting>
  <conditionalFormatting sqref="AR10 AR12:AR38 AR42:AR46 AR50:AR80">
    <cfRule type="cellIs" dxfId="704" priority="136" operator="equal">
      <formula>1</formula>
    </cfRule>
  </conditionalFormatting>
  <conditionalFormatting sqref="AE81">
    <cfRule type="cellIs" dxfId="703" priority="135" operator="equal">
      <formula>16</formula>
    </cfRule>
  </conditionalFormatting>
  <conditionalFormatting sqref="AM81">
    <cfRule type="cellIs" dxfId="702" priority="134" operator="equal">
      <formula>16</formula>
    </cfRule>
  </conditionalFormatting>
  <conditionalFormatting sqref="AR81">
    <cfRule type="cellIs" dxfId="701" priority="133" operator="equal">
      <formula>1</formula>
    </cfRule>
  </conditionalFormatting>
  <conditionalFormatting sqref="AR81">
    <cfRule type="cellIs" dxfId="700" priority="132" operator="equal">
      <formula>16</formula>
    </cfRule>
  </conditionalFormatting>
  <conditionalFormatting sqref="AS81">
    <cfRule type="cellIs" dxfId="699" priority="131" operator="equal">
      <formula>1</formula>
    </cfRule>
  </conditionalFormatting>
  <conditionalFormatting sqref="AS81">
    <cfRule type="cellIs" dxfId="698" priority="130" operator="equal">
      <formula>16</formula>
    </cfRule>
  </conditionalFormatting>
  <conditionalFormatting sqref="X81:Z81">
    <cfRule type="cellIs" dxfId="697" priority="129" operator="equal">
      <formula>16</formula>
    </cfRule>
  </conditionalFormatting>
  <conditionalFormatting sqref="AR83">
    <cfRule type="cellIs" dxfId="696" priority="128" operator="equal">
      <formula>1</formula>
    </cfRule>
  </conditionalFormatting>
  <conditionalFormatting sqref="AR83">
    <cfRule type="cellIs" dxfId="695" priority="127" operator="equal">
      <formula>16</formula>
    </cfRule>
  </conditionalFormatting>
  <conditionalFormatting sqref="AS83">
    <cfRule type="cellIs" dxfId="694" priority="126" operator="equal">
      <formula>1</formula>
    </cfRule>
  </conditionalFormatting>
  <conditionalFormatting sqref="AS83">
    <cfRule type="cellIs" dxfId="693" priority="125" operator="equal">
      <formula>16</formula>
    </cfRule>
  </conditionalFormatting>
  <conditionalFormatting sqref="E10:AS10 F127:AS127 F128 H128:I128 K128:M128 O128:Q128 V128:W128 AG128:AS128 E12:AS38 AT127:AU148 E129:AS148 E281:AU341 E42:AS46 E39:AU41 E149:AU167 E219:AU279 E125:AS125 E122:AU123 E212:AU216 E83:AS121 E50:AS81 E192:AU209 E170:AU190">
    <cfRule type="cellIs" dxfId="692" priority="124" operator="between">
      <formula>1</formula>
      <formula>50</formula>
    </cfRule>
  </conditionalFormatting>
  <conditionalFormatting sqref="E10:AS10 F127:AS127 F128 H128:I128 K128:M128 O128:Q128 V128:W128 AG128:AS128 E12:AS38 AT127:AU148 E129:AS148 E281:AU341 E42:AS46 E39:AU41 E149:AU167 E219:AU279 E125:AS125 E122:AU123 E212:AU216 E83:AS121 E50:AS81 E192:AU209 E170:AU190">
    <cfRule type="cellIs" dxfId="691" priority="119" operator="between">
      <formula>1</formula>
      <formula>600</formula>
    </cfRule>
    <cfRule type="cellIs" dxfId="690" priority="120" operator="between">
      <formula>1</formula>
      <formula>150</formula>
    </cfRule>
  </conditionalFormatting>
  <conditionalFormatting sqref="AT10:AU10 AT12:AU38 AT42:AU46 AT125:AU125 AT83:AU121 AT50:AU81">
    <cfRule type="cellIs" dxfId="689" priority="118" operator="equal">
      <formula>1</formula>
    </cfRule>
  </conditionalFormatting>
  <conditionalFormatting sqref="AT10:AU10 AT12:AU38 AT42:AU46 AT125:AU125 AT83:AU121 AT50:AU81">
    <cfRule type="cellIs" dxfId="688" priority="117" operator="between">
      <formula>1</formula>
      <formula>50</formula>
    </cfRule>
  </conditionalFormatting>
  <conditionalFormatting sqref="AT10:AU10 AT12:AU38 AT42:AU46 AT125:AU125 AT83:AU121 AT50:AU81">
    <cfRule type="cellIs" dxfId="687" priority="115" operator="between">
      <formula>1</formula>
      <formula>600</formula>
    </cfRule>
    <cfRule type="cellIs" dxfId="686" priority="116" operator="between">
      <formula>1</formula>
      <formula>150</formula>
    </cfRule>
  </conditionalFormatting>
  <conditionalFormatting sqref="E126:AS126">
    <cfRule type="cellIs" dxfId="685" priority="114" operator="equal">
      <formula>1</formula>
    </cfRule>
  </conditionalFormatting>
  <conditionalFormatting sqref="E126:AS126">
    <cfRule type="cellIs" dxfId="684" priority="113" operator="between">
      <formula>1</formula>
      <formula>50</formula>
    </cfRule>
  </conditionalFormatting>
  <conditionalFormatting sqref="E126:AS126">
    <cfRule type="cellIs" dxfId="683" priority="111" operator="between">
      <formula>1</formula>
      <formula>600</formula>
    </cfRule>
    <cfRule type="cellIs" dxfId="682" priority="112" operator="between">
      <formula>1</formula>
      <formula>150</formula>
    </cfRule>
  </conditionalFormatting>
  <conditionalFormatting sqref="AT126:AU126">
    <cfRule type="cellIs" dxfId="681" priority="110" operator="equal">
      <formula>1</formula>
    </cfRule>
  </conditionalFormatting>
  <conditionalFormatting sqref="AT126:AU126">
    <cfRule type="cellIs" dxfId="680" priority="109" operator="between">
      <formula>1</formula>
      <formula>50</formula>
    </cfRule>
  </conditionalFormatting>
  <conditionalFormatting sqref="AT126:AU126">
    <cfRule type="cellIs" dxfId="679" priority="107" operator="between">
      <formula>1</formula>
      <formula>600</formula>
    </cfRule>
    <cfRule type="cellIs" dxfId="678" priority="108" operator="between">
      <formula>1</formula>
      <formula>150</formula>
    </cfRule>
  </conditionalFormatting>
  <conditionalFormatting sqref="X128:AF128">
    <cfRule type="cellIs" dxfId="677" priority="79" operator="between">
      <formula>1</formula>
      <formula>600</formula>
    </cfRule>
    <cfRule type="cellIs" dxfId="676" priority="80" operator="between">
      <formula>1</formula>
      <formula>150</formula>
    </cfRule>
  </conditionalFormatting>
  <conditionalFormatting sqref="E127">
    <cfRule type="cellIs" dxfId="675" priority="106" operator="equal">
      <formula>1</formula>
    </cfRule>
  </conditionalFormatting>
  <conditionalFormatting sqref="E127">
    <cfRule type="cellIs" dxfId="674" priority="105" operator="between">
      <formula>1</formula>
      <formula>50</formula>
    </cfRule>
  </conditionalFormatting>
  <conditionalFormatting sqref="E127">
    <cfRule type="cellIs" dxfId="673" priority="103" operator="between">
      <formula>1</formula>
      <formula>600</formula>
    </cfRule>
    <cfRule type="cellIs" dxfId="672" priority="104" operator="between">
      <formula>1</formula>
      <formula>150</formula>
    </cfRule>
  </conditionalFormatting>
  <conditionalFormatting sqref="E128">
    <cfRule type="cellIs" dxfId="671" priority="102" operator="equal">
      <formula>1</formula>
    </cfRule>
  </conditionalFormatting>
  <conditionalFormatting sqref="E128">
    <cfRule type="cellIs" dxfId="670" priority="101" operator="between">
      <formula>1</formula>
      <formula>50</formula>
    </cfRule>
  </conditionalFormatting>
  <conditionalFormatting sqref="E128">
    <cfRule type="cellIs" dxfId="669" priority="99" operator="between">
      <formula>1</formula>
      <formula>600</formula>
    </cfRule>
    <cfRule type="cellIs" dxfId="668" priority="100" operator="between">
      <formula>1</formula>
      <formula>150</formula>
    </cfRule>
  </conditionalFormatting>
  <conditionalFormatting sqref="G128">
    <cfRule type="cellIs" dxfId="667" priority="98" operator="equal">
      <formula>1</formula>
    </cfRule>
  </conditionalFormatting>
  <conditionalFormatting sqref="G128">
    <cfRule type="cellIs" dxfId="666" priority="97" operator="between">
      <formula>1</formula>
      <formula>50</formula>
    </cfRule>
  </conditionalFormatting>
  <conditionalFormatting sqref="G128">
    <cfRule type="cellIs" dxfId="665" priority="95" operator="between">
      <formula>1</formula>
      <formula>600</formula>
    </cfRule>
    <cfRule type="cellIs" dxfId="664" priority="96" operator="between">
      <formula>1</formula>
      <formula>150</formula>
    </cfRule>
  </conditionalFormatting>
  <conditionalFormatting sqref="J128">
    <cfRule type="cellIs" dxfId="663" priority="94" operator="equal">
      <formula>1</formula>
    </cfRule>
  </conditionalFormatting>
  <conditionalFormatting sqref="J128">
    <cfRule type="cellIs" dxfId="662" priority="93" operator="between">
      <formula>1</formula>
      <formula>50</formula>
    </cfRule>
  </conditionalFormatting>
  <conditionalFormatting sqref="J128">
    <cfRule type="cellIs" dxfId="661" priority="91" operator="between">
      <formula>1</formula>
      <formula>600</formula>
    </cfRule>
    <cfRule type="cellIs" dxfId="660" priority="92" operator="between">
      <formula>1</formula>
      <formula>150</formula>
    </cfRule>
  </conditionalFormatting>
  <conditionalFormatting sqref="N128">
    <cfRule type="cellIs" dxfId="659" priority="90" operator="equal">
      <formula>1</formula>
    </cfRule>
  </conditionalFormatting>
  <conditionalFormatting sqref="N128">
    <cfRule type="cellIs" dxfId="658" priority="89" operator="between">
      <formula>1</formula>
      <formula>50</formula>
    </cfRule>
  </conditionalFormatting>
  <conditionalFormatting sqref="N128">
    <cfRule type="cellIs" dxfId="657" priority="87" operator="between">
      <formula>1</formula>
      <formula>600</formula>
    </cfRule>
    <cfRule type="cellIs" dxfId="656" priority="88" operator="between">
      <formula>1</formula>
      <formula>150</formula>
    </cfRule>
  </conditionalFormatting>
  <conditionalFormatting sqref="R128:U128">
    <cfRule type="cellIs" dxfId="655" priority="86" operator="equal">
      <formula>1</formula>
    </cfRule>
  </conditionalFormatting>
  <conditionalFormatting sqref="R128:U128">
    <cfRule type="cellIs" dxfId="654" priority="85" operator="between">
      <formula>1</formula>
      <formula>50</formula>
    </cfRule>
  </conditionalFormatting>
  <conditionalFormatting sqref="R128:U128">
    <cfRule type="cellIs" dxfId="653" priority="83" operator="between">
      <formula>1</formula>
      <formula>600</formula>
    </cfRule>
    <cfRule type="cellIs" dxfId="652" priority="84" operator="between">
      <formula>1</formula>
      <formula>150</formula>
    </cfRule>
  </conditionalFormatting>
  <conditionalFormatting sqref="X128:AF128">
    <cfRule type="cellIs" dxfId="651" priority="82" operator="equal">
      <formula>1</formula>
    </cfRule>
  </conditionalFormatting>
  <conditionalFormatting sqref="X128:AF128">
    <cfRule type="cellIs" dxfId="650" priority="81" operator="between">
      <formula>1</formula>
      <formula>50</formula>
    </cfRule>
  </conditionalFormatting>
  <conditionalFormatting sqref="E191:AU191">
    <cfRule type="cellIs" dxfId="649" priority="62" operator="equal">
      <formula>1</formula>
    </cfRule>
  </conditionalFormatting>
  <conditionalFormatting sqref="E191:AU191">
    <cfRule type="cellIs" dxfId="648" priority="61" operator="between">
      <formula>1</formula>
      <formula>50</formula>
    </cfRule>
  </conditionalFormatting>
  <conditionalFormatting sqref="E191:AU191">
    <cfRule type="cellIs" dxfId="647" priority="59" operator="between">
      <formula>1</formula>
      <formula>600</formula>
    </cfRule>
    <cfRule type="cellIs" dxfId="646" priority="60" operator="between">
      <formula>1</formula>
      <formula>150</formula>
    </cfRule>
  </conditionalFormatting>
  <conditionalFormatting sqref="E210:AU211">
    <cfRule type="cellIs" dxfId="645" priority="58" operator="equal">
      <formula>1</formula>
    </cfRule>
  </conditionalFormatting>
  <conditionalFormatting sqref="E210:AU211">
    <cfRule type="cellIs" dxfId="644" priority="57" operator="between">
      <formula>1</formula>
      <formula>50</formula>
    </cfRule>
  </conditionalFormatting>
  <conditionalFormatting sqref="E210:AU211">
    <cfRule type="cellIs" dxfId="643" priority="55" operator="between">
      <formula>1</formula>
      <formula>600</formula>
    </cfRule>
    <cfRule type="cellIs" dxfId="642" priority="56" operator="between">
      <formula>1</formula>
      <formula>150</formula>
    </cfRule>
  </conditionalFormatting>
  <conditionalFormatting sqref="E217:AU217">
    <cfRule type="cellIs" dxfId="641" priority="54" operator="equal">
      <formula>1</formula>
    </cfRule>
  </conditionalFormatting>
  <conditionalFormatting sqref="E217:AU217">
    <cfRule type="cellIs" dxfId="640" priority="53" operator="between">
      <formula>1</formula>
      <formula>50</formula>
    </cfRule>
  </conditionalFormatting>
  <conditionalFormatting sqref="E217:AU217">
    <cfRule type="cellIs" dxfId="639" priority="51" operator="between">
      <formula>1</formula>
      <formula>600</formula>
    </cfRule>
    <cfRule type="cellIs" dxfId="638" priority="52" operator="between">
      <formula>1</formula>
      <formula>150</formula>
    </cfRule>
  </conditionalFormatting>
  <conditionalFormatting sqref="E168:AU169">
    <cfRule type="cellIs" dxfId="637" priority="50" operator="equal">
      <formula>1</formula>
    </cfRule>
  </conditionalFormatting>
  <conditionalFormatting sqref="E168:AU169">
    <cfRule type="cellIs" dxfId="636" priority="49" operator="between">
      <formula>1</formula>
      <formula>50</formula>
    </cfRule>
  </conditionalFormatting>
  <conditionalFormatting sqref="E168:AU169">
    <cfRule type="cellIs" dxfId="635" priority="47" operator="between">
      <formula>1</formula>
      <formula>600</formula>
    </cfRule>
    <cfRule type="cellIs" dxfId="634" priority="48" operator="between">
      <formula>1</formula>
      <formula>150</formula>
    </cfRule>
  </conditionalFormatting>
  <conditionalFormatting sqref="E11:I11">
    <cfRule type="cellIs" dxfId="633" priority="45" operator="equal">
      <formula>1</formula>
    </cfRule>
    <cfRule type="cellIs" dxfId="632" priority="46" operator="equal">
      <formula>1</formula>
    </cfRule>
  </conditionalFormatting>
  <conditionalFormatting sqref="AS11 E11:AQ11">
    <cfRule type="cellIs" dxfId="631" priority="44" operator="equal">
      <formula>1</formula>
    </cfRule>
  </conditionalFormatting>
  <conditionalFormatting sqref="AR11">
    <cfRule type="cellIs" dxfId="630" priority="43" operator="equal">
      <formula>1</formula>
    </cfRule>
  </conditionalFormatting>
  <conditionalFormatting sqref="E11:AS11">
    <cfRule type="cellIs" dxfId="629" priority="42" operator="between">
      <formula>1</formula>
      <formula>50</formula>
    </cfRule>
  </conditionalFormatting>
  <conditionalFormatting sqref="E11:AS11">
    <cfRule type="cellIs" dxfId="628" priority="40" operator="between">
      <formula>1</formula>
      <formula>600</formula>
    </cfRule>
    <cfRule type="cellIs" dxfId="627" priority="41" operator="between">
      <formula>1</formula>
      <formula>150</formula>
    </cfRule>
  </conditionalFormatting>
  <conditionalFormatting sqref="AT11:AU11">
    <cfRule type="cellIs" dxfId="626" priority="39" operator="equal">
      <formula>1</formula>
    </cfRule>
  </conditionalFormatting>
  <conditionalFormatting sqref="AT11:AU11">
    <cfRule type="cellIs" dxfId="625" priority="38" operator="between">
      <formula>1</formula>
      <formula>50</formula>
    </cfRule>
  </conditionalFormatting>
  <conditionalFormatting sqref="AT11:AU11">
    <cfRule type="cellIs" dxfId="624" priority="36" operator="between">
      <formula>1</formula>
      <formula>600</formula>
    </cfRule>
    <cfRule type="cellIs" dxfId="623" priority="37" operator="between">
      <formula>1</formula>
      <formula>150</formula>
    </cfRule>
  </conditionalFormatting>
  <conditionalFormatting sqref="E280:AU280">
    <cfRule type="cellIs" dxfId="622" priority="35" operator="equal">
      <formula>1</formula>
    </cfRule>
  </conditionalFormatting>
  <conditionalFormatting sqref="E280:AU280">
    <cfRule type="cellIs" dxfId="621" priority="34" operator="between">
      <formula>1</formula>
      <formula>50</formula>
    </cfRule>
  </conditionalFormatting>
  <conditionalFormatting sqref="E280:AU280">
    <cfRule type="cellIs" dxfId="620" priority="32" operator="between">
      <formula>1</formula>
      <formula>600</formula>
    </cfRule>
    <cfRule type="cellIs" dxfId="619" priority="33" operator="between">
      <formula>1</formula>
      <formula>150</formula>
    </cfRule>
  </conditionalFormatting>
  <conditionalFormatting sqref="E218:AU218">
    <cfRule type="cellIs" dxfId="618" priority="31" operator="equal">
      <formula>1</formula>
    </cfRule>
  </conditionalFormatting>
  <conditionalFormatting sqref="E218:AU218">
    <cfRule type="cellIs" dxfId="617" priority="30" operator="between">
      <formula>1</formula>
      <formula>50</formula>
    </cfRule>
  </conditionalFormatting>
  <conditionalFormatting sqref="E218:AU218">
    <cfRule type="cellIs" dxfId="616" priority="28" operator="between">
      <formula>1</formula>
      <formula>600</formula>
    </cfRule>
    <cfRule type="cellIs" dxfId="615" priority="29" operator="between">
      <formula>1</formula>
      <formula>150</formula>
    </cfRule>
  </conditionalFormatting>
  <conditionalFormatting sqref="E124:AS124">
    <cfRule type="cellIs" dxfId="614" priority="27" operator="equal">
      <formula>1</formula>
    </cfRule>
  </conditionalFormatting>
  <conditionalFormatting sqref="E124:AS124">
    <cfRule type="cellIs" dxfId="613" priority="26" operator="between">
      <formula>1</formula>
      <formula>50</formula>
    </cfRule>
  </conditionalFormatting>
  <conditionalFormatting sqref="E124:AS124">
    <cfRule type="cellIs" dxfId="612" priority="24" operator="between">
      <formula>1</formula>
      <formula>600</formula>
    </cfRule>
    <cfRule type="cellIs" dxfId="611" priority="25" operator="between">
      <formula>1</formula>
      <formula>150</formula>
    </cfRule>
  </conditionalFormatting>
  <conditionalFormatting sqref="AT124:AU124">
    <cfRule type="cellIs" dxfId="610" priority="23" operator="equal">
      <formula>1</formula>
    </cfRule>
  </conditionalFormatting>
  <conditionalFormatting sqref="AT124:AU124">
    <cfRule type="cellIs" dxfId="609" priority="22" operator="between">
      <formula>1</formula>
      <formula>50</formula>
    </cfRule>
  </conditionalFormatting>
  <conditionalFormatting sqref="AT124:AU124">
    <cfRule type="cellIs" dxfId="608" priority="20" operator="between">
      <formula>1</formula>
      <formula>600</formula>
    </cfRule>
    <cfRule type="cellIs" dxfId="607" priority="21" operator="between">
      <formula>1</formula>
      <formula>150</formula>
    </cfRule>
  </conditionalFormatting>
  <conditionalFormatting sqref="E82:AQ82">
    <cfRule type="cellIs" dxfId="606" priority="19" operator="equal">
      <formula>1</formula>
    </cfRule>
  </conditionalFormatting>
  <conditionalFormatting sqref="AE82">
    <cfRule type="cellIs" dxfId="605" priority="18" operator="equal">
      <formula>16</formula>
    </cfRule>
  </conditionalFormatting>
  <conditionalFormatting sqref="AM82">
    <cfRule type="cellIs" dxfId="604" priority="17" operator="equal">
      <formula>16</formula>
    </cfRule>
  </conditionalFormatting>
  <conditionalFormatting sqref="AR82">
    <cfRule type="cellIs" dxfId="603" priority="16" operator="equal">
      <formula>1</formula>
    </cfRule>
  </conditionalFormatting>
  <conditionalFormatting sqref="AR82">
    <cfRule type="cellIs" dxfId="602" priority="15" operator="equal">
      <formula>16</formula>
    </cfRule>
  </conditionalFormatting>
  <conditionalFormatting sqref="AS82">
    <cfRule type="cellIs" dxfId="601" priority="14" operator="equal">
      <formula>1</formula>
    </cfRule>
  </conditionalFormatting>
  <conditionalFormatting sqref="AS82">
    <cfRule type="cellIs" dxfId="600" priority="13" operator="equal">
      <formula>16</formula>
    </cfRule>
  </conditionalFormatting>
  <conditionalFormatting sqref="X82:Z82">
    <cfRule type="cellIs" dxfId="599" priority="12" operator="equal">
      <formula>16</formula>
    </cfRule>
  </conditionalFormatting>
  <conditionalFormatting sqref="E82:AS82">
    <cfRule type="cellIs" dxfId="598" priority="11" operator="between">
      <formula>1</formula>
      <formula>50</formula>
    </cfRule>
  </conditionalFormatting>
  <conditionalFormatting sqref="E82:AS82">
    <cfRule type="cellIs" dxfId="597" priority="9" operator="between">
      <formula>1</formula>
      <formula>600</formula>
    </cfRule>
    <cfRule type="cellIs" dxfId="596" priority="10" operator="between">
      <formula>1</formula>
      <formula>150</formula>
    </cfRule>
  </conditionalFormatting>
  <conditionalFormatting sqref="AT82:AU82">
    <cfRule type="cellIs" dxfId="595" priority="8" operator="equal">
      <formula>1</formula>
    </cfRule>
  </conditionalFormatting>
  <conditionalFormatting sqref="AT82:AU82">
    <cfRule type="cellIs" dxfId="594" priority="7" operator="between">
      <formula>1</formula>
      <formula>50</formula>
    </cfRule>
  </conditionalFormatting>
  <conditionalFormatting sqref="AT82:AU82">
    <cfRule type="cellIs" dxfId="593" priority="5" operator="between">
      <formula>1</formula>
      <formula>600</formula>
    </cfRule>
    <cfRule type="cellIs" dxfId="592" priority="6" operator="between">
      <formula>1</formula>
      <formula>150</formula>
    </cfRule>
  </conditionalFormatting>
  <conditionalFormatting sqref="E47:AU49">
    <cfRule type="cellIs" dxfId="591" priority="4" operator="equal">
      <formula>1</formula>
    </cfRule>
  </conditionalFormatting>
  <conditionalFormatting sqref="E47:AU49">
    <cfRule type="cellIs" dxfId="590" priority="3" operator="between">
      <formula>1</formula>
      <formula>50</formula>
    </cfRule>
  </conditionalFormatting>
  <conditionalFormatting sqref="E47:AU49">
    <cfRule type="cellIs" dxfId="589" priority="1" operator="between">
      <formula>1</formula>
      <formula>600</formula>
    </cfRule>
    <cfRule type="cellIs" dxfId="588" priority="2" operator="between">
      <formula>1</formula>
      <formula>150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J50"/>
  <sheetViews>
    <sheetView workbookViewId="0">
      <selection activeCell="J5" sqref="J5"/>
    </sheetView>
  </sheetViews>
  <sheetFormatPr defaultRowHeight="14.25" x14ac:dyDescent="0.2"/>
  <cols>
    <col min="1" max="1" width="2.5703125" style="106" customWidth="1"/>
    <col min="2" max="2" width="5.42578125" style="106" customWidth="1"/>
    <col min="3" max="3" width="30.140625" style="106" customWidth="1"/>
    <col min="4" max="4" width="38" style="106" customWidth="1"/>
    <col min="5" max="5" width="8.5703125" style="106" customWidth="1"/>
    <col min="6" max="7" width="9.140625" style="106"/>
    <col min="8" max="9" width="9.140625" style="105"/>
    <col min="10" max="16384" width="9.140625" style="106"/>
  </cols>
  <sheetData>
    <row r="2" spans="2:10" ht="15" x14ac:dyDescent="0.2">
      <c r="J2" s="113" t="s">
        <v>307</v>
      </c>
    </row>
    <row r="3" spans="2:10" ht="15" x14ac:dyDescent="0.2">
      <c r="J3" s="113" t="s">
        <v>308</v>
      </c>
    </row>
    <row r="4" spans="2:10" ht="15" x14ac:dyDescent="0.2">
      <c r="J4" s="113" t="s">
        <v>309</v>
      </c>
    </row>
    <row r="5" spans="2:10" ht="15" x14ac:dyDescent="0.2">
      <c r="J5" s="113"/>
    </row>
    <row r="7" spans="2:10" s="104" customFormat="1" ht="63.75" x14ac:dyDescent="0.25">
      <c r="B7" s="111" t="s">
        <v>265</v>
      </c>
      <c r="C7" s="111" t="s">
        <v>266</v>
      </c>
      <c r="D7" s="111" t="s">
        <v>270</v>
      </c>
      <c r="E7" s="111" t="s">
        <v>267</v>
      </c>
      <c r="F7" s="111" t="s">
        <v>303</v>
      </c>
      <c r="G7" s="111" t="s">
        <v>306</v>
      </c>
      <c r="H7" s="111" t="s">
        <v>268</v>
      </c>
      <c r="I7" s="111" t="s">
        <v>264</v>
      </c>
      <c r="J7" s="111" t="s">
        <v>269</v>
      </c>
    </row>
    <row r="8" spans="2:10" ht="51" x14ac:dyDescent="0.2">
      <c r="B8" s="107">
        <v>1</v>
      </c>
      <c r="C8" s="112" t="s">
        <v>202</v>
      </c>
      <c r="D8" s="108" t="s">
        <v>271</v>
      </c>
      <c r="E8" s="109">
        <v>1</v>
      </c>
      <c r="F8" s="109" t="s">
        <v>213</v>
      </c>
      <c r="G8" s="109">
        <v>24</v>
      </c>
      <c r="H8" s="107">
        <v>644</v>
      </c>
      <c r="I8" s="107">
        <v>1</v>
      </c>
      <c r="J8" s="110">
        <f>H8*I8</f>
        <v>644</v>
      </c>
    </row>
    <row r="9" spans="2:10" x14ac:dyDescent="0.2">
      <c r="B9" s="107">
        <v>2</v>
      </c>
      <c r="C9" s="112" t="s">
        <v>256</v>
      </c>
      <c r="D9" s="108" t="s">
        <v>272</v>
      </c>
      <c r="E9" s="109">
        <v>1</v>
      </c>
      <c r="F9" s="109" t="s">
        <v>213</v>
      </c>
      <c r="G9" s="109">
        <v>12</v>
      </c>
      <c r="H9" s="107">
        <v>60</v>
      </c>
      <c r="I9" s="107">
        <v>1</v>
      </c>
      <c r="J9" s="110">
        <f t="shared" ref="J9:J50" si="0">H9*I9</f>
        <v>60</v>
      </c>
    </row>
    <row r="10" spans="2:10" x14ac:dyDescent="0.2">
      <c r="B10" s="107">
        <v>3</v>
      </c>
      <c r="C10" s="112" t="s">
        <v>253</v>
      </c>
      <c r="D10" s="108" t="s">
        <v>273</v>
      </c>
      <c r="E10" s="109">
        <v>1</v>
      </c>
      <c r="F10" s="109" t="s">
        <v>213</v>
      </c>
      <c r="G10" s="109">
        <v>12</v>
      </c>
      <c r="H10" s="107">
        <v>24</v>
      </c>
      <c r="I10" s="107">
        <v>1</v>
      </c>
      <c r="J10" s="110">
        <f t="shared" si="0"/>
        <v>24</v>
      </c>
    </row>
    <row r="11" spans="2:10" ht="38.25" x14ac:dyDescent="0.2">
      <c r="B11" s="107">
        <v>4</v>
      </c>
      <c r="C11" s="112" t="s">
        <v>243</v>
      </c>
      <c r="D11" s="108" t="s">
        <v>274</v>
      </c>
      <c r="E11" s="109">
        <v>1</v>
      </c>
      <c r="F11" s="109" t="s">
        <v>213</v>
      </c>
      <c r="G11" s="109">
        <v>12</v>
      </c>
      <c r="H11" s="107">
        <v>53</v>
      </c>
      <c r="I11" s="107">
        <v>1</v>
      </c>
      <c r="J11" s="110">
        <f t="shared" si="0"/>
        <v>53</v>
      </c>
    </row>
    <row r="12" spans="2:10" ht="25.5" x14ac:dyDescent="0.2">
      <c r="B12" s="107">
        <v>5</v>
      </c>
      <c r="C12" s="112" t="s">
        <v>255</v>
      </c>
      <c r="D12" s="108" t="s">
        <v>275</v>
      </c>
      <c r="E12" s="109">
        <v>1</v>
      </c>
      <c r="F12" s="109" t="s">
        <v>213</v>
      </c>
      <c r="G12" s="109">
        <v>1</v>
      </c>
      <c r="H12" s="107">
        <v>31</v>
      </c>
      <c r="I12" s="107">
        <v>12</v>
      </c>
      <c r="J12" s="110">
        <f t="shared" si="0"/>
        <v>372</v>
      </c>
    </row>
    <row r="13" spans="2:10" x14ac:dyDescent="0.2">
      <c r="B13" s="107">
        <v>6</v>
      </c>
      <c r="C13" s="112" t="s">
        <v>203</v>
      </c>
      <c r="D13" s="108" t="s">
        <v>276</v>
      </c>
      <c r="E13" s="109">
        <v>1</v>
      </c>
      <c r="F13" s="109" t="s">
        <v>213</v>
      </c>
      <c r="G13" s="109">
        <v>12</v>
      </c>
      <c r="H13" s="107">
        <v>641</v>
      </c>
      <c r="I13" s="107">
        <v>1</v>
      </c>
      <c r="J13" s="110">
        <f t="shared" si="0"/>
        <v>641</v>
      </c>
    </row>
    <row r="14" spans="2:10" x14ac:dyDescent="0.2">
      <c r="B14" s="107">
        <v>7</v>
      </c>
      <c r="C14" s="112" t="s">
        <v>234</v>
      </c>
      <c r="D14" s="108" t="s">
        <v>277</v>
      </c>
      <c r="E14" s="109">
        <v>1</v>
      </c>
      <c r="F14" s="109" t="s">
        <v>213</v>
      </c>
      <c r="G14" s="109">
        <v>6</v>
      </c>
      <c r="H14" s="107">
        <v>25</v>
      </c>
      <c r="I14" s="107">
        <v>2</v>
      </c>
      <c r="J14" s="110">
        <f t="shared" si="0"/>
        <v>50</v>
      </c>
    </row>
    <row r="15" spans="2:10" ht="25.5" x14ac:dyDescent="0.2">
      <c r="B15" s="107">
        <v>8</v>
      </c>
      <c r="C15" s="112" t="s">
        <v>242</v>
      </c>
      <c r="D15" s="108" t="s">
        <v>278</v>
      </c>
      <c r="E15" s="109">
        <v>1</v>
      </c>
      <c r="F15" s="109" t="s">
        <v>213</v>
      </c>
      <c r="G15" s="109">
        <v>12</v>
      </c>
      <c r="H15" s="107">
        <v>10</v>
      </c>
      <c r="I15" s="107">
        <v>1</v>
      </c>
      <c r="J15" s="110">
        <f t="shared" si="0"/>
        <v>10</v>
      </c>
    </row>
    <row r="16" spans="2:10" x14ac:dyDescent="0.2">
      <c r="B16" s="107">
        <v>9</v>
      </c>
      <c r="C16" s="112" t="s">
        <v>235</v>
      </c>
      <c r="D16" s="108" t="s">
        <v>276</v>
      </c>
      <c r="E16" s="109">
        <v>1</v>
      </c>
      <c r="F16" s="109" t="s">
        <v>213</v>
      </c>
      <c r="G16" s="109">
        <v>24</v>
      </c>
      <c r="H16" s="107">
        <v>9</v>
      </c>
      <c r="I16" s="107">
        <v>1</v>
      </c>
      <c r="J16" s="110">
        <f t="shared" si="0"/>
        <v>9</v>
      </c>
    </row>
    <row r="17" spans="2:10" x14ac:dyDescent="0.2">
      <c r="B17" s="107">
        <v>10</v>
      </c>
      <c r="C17" s="112" t="s">
        <v>241</v>
      </c>
      <c r="D17" s="108" t="s">
        <v>279</v>
      </c>
      <c r="E17" s="109">
        <v>1</v>
      </c>
      <c r="F17" s="109" t="s">
        <v>213</v>
      </c>
      <c r="G17" s="109">
        <v>12</v>
      </c>
      <c r="H17" s="107">
        <v>34</v>
      </c>
      <c r="I17" s="107">
        <v>1</v>
      </c>
      <c r="J17" s="110">
        <f t="shared" si="0"/>
        <v>34</v>
      </c>
    </row>
    <row r="18" spans="2:10" ht="25.5" x14ac:dyDescent="0.2">
      <c r="B18" s="107">
        <v>11</v>
      </c>
      <c r="C18" s="112" t="s">
        <v>204</v>
      </c>
      <c r="D18" s="108" t="s">
        <v>280</v>
      </c>
      <c r="E18" s="109">
        <v>1</v>
      </c>
      <c r="F18" s="109" t="s">
        <v>213</v>
      </c>
      <c r="G18" s="109">
        <v>12</v>
      </c>
      <c r="H18" s="107">
        <v>180</v>
      </c>
      <c r="I18" s="107">
        <v>1</v>
      </c>
      <c r="J18" s="110">
        <f t="shared" si="0"/>
        <v>180</v>
      </c>
    </row>
    <row r="19" spans="2:10" x14ac:dyDescent="0.2">
      <c r="B19" s="107">
        <v>12</v>
      </c>
      <c r="C19" s="112" t="s">
        <v>222</v>
      </c>
      <c r="D19" s="108" t="s">
        <v>281</v>
      </c>
      <c r="E19" s="109">
        <v>1</v>
      </c>
      <c r="F19" s="109" t="s">
        <v>214</v>
      </c>
      <c r="G19" s="109">
        <v>12</v>
      </c>
      <c r="H19" s="107">
        <v>121</v>
      </c>
      <c r="I19" s="107">
        <v>1</v>
      </c>
      <c r="J19" s="110">
        <f t="shared" si="0"/>
        <v>121</v>
      </c>
    </row>
    <row r="20" spans="2:10" x14ac:dyDescent="0.2">
      <c r="B20" s="107">
        <v>13</v>
      </c>
      <c r="C20" s="112" t="s">
        <v>220</v>
      </c>
      <c r="D20" s="108" t="s">
        <v>304</v>
      </c>
      <c r="E20" s="109">
        <v>1</v>
      </c>
      <c r="F20" s="109" t="s">
        <v>214</v>
      </c>
      <c r="G20" s="109">
        <v>12</v>
      </c>
      <c r="H20" s="107">
        <v>16</v>
      </c>
      <c r="I20" s="107">
        <v>1</v>
      </c>
      <c r="J20" s="110">
        <f t="shared" si="0"/>
        <v>16</v>
      </c>
    </row>
    <row r="21" spans="2:10" x14ac:dyDescent="0.2">
      <c r="B21" s="107">
        <v>14</v>
      </c>
      <c r="C21" s="112" t="s">
        <v>205</v>
      </c>
      <c r="D21" s="108" t="s">
        <v>276</v>
      </c>
      <c r="E21" s="109">
        <v>1</v>
      </c>
      <c r="F21" s="109" t="s">
        <v>214</v>
      </c>
      <c r="G21" s="109">
        <v>12</v>
      </c>
      <c r="H21" s="107">
        <v>473</v>
      </c>
      <c r="I21" s="107">
        <v>1</v>
      </c>
      <c r="J21" s="110">
        <f t="shared" si="0"/>
        <v>473</v>
      </c>
    </row>
    <row r="22" spans="2:10" x14ac:dyDescent="0.2">
      <c r="B22" s="107">
        <v>15</v>
      </c>
      <c r="C22" s="112" t="s">
        <v>206</v>
      </c>
      <c r="D22" s="108" t="s">
        <v>276</v>
      </c>
      <c r="E22" s="109">
        <v>1</v>
      </c>
      <c r="F22" s="109" t="s">
        <v>214</v>
      </c>
      <c r="G22" s="109">
        <v>12</v>
      </c>
      <c r="H22" s="107">
        <v>473</v>
      </c>
      <c r="I22" s="107">
        <v>1</v>
      </c>
      <c r="J22" s="110">
        <f t="shared" si="0"/>
        <v>473</v>
      </c>
    </row>
    <row r="23" spans="2:10" x14ac:dyDescent="0.2">
      <c r="B23" s="107">
        <v>16</v>
      </c>
      <c r="C23" s="112" t="s">
        <v>239</v>
      </c>
      <c r="D23" s="108" t="s">
        <v>283</v>
      </c>
      <c r="E23" s="109">
        <v>1</v>
      </c>
      <c r="F23" s="109" t="s">
        <v>213</v>
      </c>
      <c r="G23" s="109">
        <v>12</v>
      </c>
      <c r="H23" s="107">
        <v>619</v>
      </c>
      <c r="I23" s="107">
        <v>1</v>
      </c>
      <c r="J23" s="110">
        <f t="shared" si="0"/>
        <v>619</v>
      </c>
    </row>
    <row r="24" spans="2:10" ht="25.5" x14ac:dyDescent="0.2">
      <c r="B24" s="107">
        <v>17</v>
      </c>
      <c r="C24" s="112" t="s">
        <v>240</v>
      </c>
      <c r="D24" s="108" t="s">
        <v>284</v>
      </c>
      <c r="E24" s="109">
        <v>1</v>
      </c>
      <c r="F24" s="109" t="s">
        <v>213</v>
      </c>
      <c r="G24" s="109">
        <v>12</v>
      </c>
      <c r="H24" s="107">
        <v>619</v>
      </c>
      <c r="I24" s="107">
        <v>1</v>
      </c>
      <c r="J24" s="110">
        <f t="shared" si="0"/>
        <v>619</v>
      </c>
    </row>
    <row r="25" spans="2:10" ht="25.5" x14ac:dyDescent="0.2">
      <c r="B25" s="107">
        <v>18</v>
      </c>
      <c r="C25" s="112" t="s">
        <v>207</v>
      </c>
      <c r="D25" s="108" t="s">
        <v>282</v>
      </c>
      <c r="E25" s="109">
        <v>1</v>
      </c>
      <c r="F25" s="109" t="s">
        <v>213</v>
      </c>
      <c r="G25" s="109">
        <v>36</v>
      </c>
      <c r="H25" s="107">
        <v>86</v>
      </c>
      <c r="I25" s="107">
        <v>1</v>
      </c>
      <c r="J25" s="110">
        <f t="shared" si="0"/>
        <v>86</v>
      </c>
    </row>
    <row r="26" spans="2:10" x14ac:dyDescent="0.2">
      <c r="B26" s="107">
        <v>19</v>
      </c>
      <c r="C26" s="112" t="s">
        <v>221</v>
      </c>
      <c r="D26" s="108" t="s">
        <v>297</v>
      </c>
      <c r="E26" s="109">
        <v>1</v>
      </c>
      <c r="F26" s="109" t="s">
        <v>215</v>
      </c>
      <c r="G26" s="109">
        <v>12</v>
      </c>
      <c r="H26" s="107">
        <v>37</v>
      </c>
      <c r="I26" s="107">
        <v>1</v>
      </c>
      <c r="J26" s="110">
        <f t="shared" si="0"/>
        <v>37</v>
      </c>
    </row>
    <row r="27" spans="2:10" x14ac:dyDescent="0.2">
      <c r="B27" s="107">
        <v>20</v>
      </c>
      <c r="C27" s="112" t="s">
        <v>223</v>
      </c>
      <c r="D27" s="108" t="s">
        <v>297</v>
      </c>
      <c r="E27" s="109">
        <v>1</v>
      </c>
      <c r="F27" s="109" t="s">
        <v>215</v>
      </c>
      <c r="G27" s="109">
        <v>12</v>
      </c>
      <c r="H27" s="107">
        <v>607</v>
      </c>
      <c r="I27" s="107">
        <v>1</v>
      </c>
      <c r="J27" s="110">
        <f t="shared" si="0"/>
        <v>607</v>
      </c>
    </row>
    <row r="28" spans="2:10" x14ac:dyDescent="0.2">
      <c r="B28" s="107">
        <v>21</v>
      </c>
      <c r="C28" s="112" t="s">
        <v>249</v>
      </c>
      <c r="D28" s="108" t="s">
        <v>298</v>
      </c>
      <c r="E28" s="109">
        <v>1</v>
      </c>
      <c r="F28" s="109" t="s">
        <v>215</v>
      </c>
      <c r="G28" s="109">
        <v>12</v>
      </c>
      <c r="H28" s="107">
        <v>24</v>
      </c>
      <c r="I28" s="107">
        <v>1</v>
      </c>
      <c r="J28" s="110">
        <f t="shared" si="0"/>
        <v>24</v>
      </c>
    </row>
    <row r="29" spans="2:10" x14ac:dyDescent="0.2">
      <c r="B29" s="107">
        <v>22</v>
      </c>
      <c r="C29" s="112" t="s">
        <v>250</v>
      </c>
      <c r="D29" s="108" t="s">
        <v>299</v>
      </c>
      <c r="E29" s="109">
        <v>1</v>
      </c>
      <c r="F29" s="109" t="s">
        <v>215</v>
      </c>
      <c r="G29" s="109">
        <v>1</v>
      </c>
      <c r="H29" s="107">
        <v>38</v>
      </c>
      <c r="I29" s="107">
        <v>12</v>
      </c>
      <c r="J29" s="110">
        <f t="shared" si="0"/>
        <v>456</v>
      </c>
    </row>
    <row r="30" spans="2:10" x14ac:dyDescent="0.2">
      <c r="B30" s="107">
        <v>23</v>
      </c>
      <c r="C30" s="112" t="s">
        <v>216</v>
      </c>
      <c r="D30" s="108" t="s">
        <v>300</v>
      </c>
      <c r="E30" s="109">
        <v>1</v>
      </c>
      <c r="F30" s="109" t="s">
        <v>213</v>
      </c>
      <c r="G30" s="109">
        <v>12</v>
      </c>
      <c r="H30" s="107">
        <v>538</v>
      </c>
      <c r="I30" s="107">
        <v>1</v>
      </c>
      <c r="J30" s="110">
        <f t="shared" si="0"/>
        <v>538</v>
      </c>
    </row>
    <row r="31" spans="2:10" ht="25.5" x14ac:dyDescent="0.2">
      <c r="B31" s="107">
        <v>24</v>
      </c>
      <c r="C31" s="112" t="s">
        <v>217</v>
      </c>
      <c r="D31" s="108" t="s">
        <v>301</v>
      </c>
      <c r="E31" s="109">
        <v>2</v>
      </c>
      <c r="F31" s="109" t="s">
        <v>213</v>
      </c>
      <c r="G31" s="109">
        <v>3</v>
      </c>
      <c r="H31" s="107">
        <v>538</v>
      </c>
      <c r="I31" s="107">
        <v>36</v>
      </c>
      <c r="J31" s="110">
        <f t="shared" si="0"/>
        <v>19368</v>
      </c>
    </row>
    <row r="32" spans="2:10" ht="25.5" x14ac:dyDescent="0.2">
      <c r="B32" s="107">
        <v>25</v>
      </c>
      <c r="C32" s="112" t="s">
        <v>244</v>
      </c>
      <c r="D32" s="108" t="s">
        <v>302</v>
      </c>
      <c r="E32" s="109">
        <v>1</v>
      </c>
      <c r="F32" s="109" t="s">
        <v>213</v>
      </c>
      <c r="G32" s="109">
        <v>1</v>
      </c>
      <c r="H32" s="107">
        <v>14</v>
      </c>
      <c r="I32" s="107">
        <v>12</v>
      </c>
      <c r="J32" s="110">
        <f t="shared" si="0"/>
        <v>168</v>
      </c>
    </row>
    <row r="33" spans="2:10" x14ac:dyDescent="0.2">
      <c r="B33" s="107">
        <v>26</v>
      </c>
      <c r="C33" s="112" t="s">
        <v>245</v>
      </c>
      <c r="D33" s="108" t="s">
        <v>245</v>
      </c>
      <c r="E33" s="109">
        <v>3</v>
      </c>
      <c r="F33" s="109" t="s">
        <v>213</v>
      </c>
      <c r="G33" s="109">
        <v>1</v>
      </c>
      <c r="H33" s="107">
        <v>26</v>
      </c>
      <c r="I33" s="107">
        <f>12*3</f>
        <v>36</v>
      </c>
      <c r="J33" s="110">
        <f t="shared" si="0"/>
        <v>936</v>
      </c>
    </row>
    <row r="34" spans="2:10" x14ac:dyDescent="0.2">
      <c r="B34" s="107">
        <v>27</v>
      </c>
      <c r="C34" s="112" t="s">
        <v>208</v>
      </c>
      <c r="D34" s="108" t="s">
        <v>296</v>
      </c>
      <c r="E34" s="109">
        <v>1</v>
      </c>
      <c r="F34" s="109" t="s">
        <v>215</v>
      </c>
      <c r="G34" s="109">
        <v>12</v>
      </c>
      <c r="H34" s="107">
        <v>587</v>
      </c>
      <c r="I34" s="107">
        <v>1</v>
      </c>
      <c r="J34" s="110">
        <f t="shared" si="0"/>
        <v>587</v>
      </c>
    </row>
    <row r="35" spans="2:10" x14ac:dyDescent="0.2">
      <c r="B35" s="107">
        <v>28</v>
      </c>
      <c r="C35" s="112" t="s">
        <v>209</v>
      </c>
      <c r="D35" s="108" t="s">
        <v>276</v>
      </c>
      <c r="E35" s="109">
        <v>1</v>
      </c>
      <c r="F35" s="109" t="s">
        <v>215</v>
      </c>
      <c r="G35" s="109">
        <v>1</v>
      </c>
      <c r="H35" s="107">
        <v>527</v>
      </c>
      <c r="I35" s="107">
        <v>12</v>
      </c>
      <c r="J35" s="110">
        <f t="shared" si="0"/>
        <v>6324</v>
      </c>
    </row>
    <row r="36" spans="2:10" x14ac:dyDescent="0.2">
      <c r="B36" s="107">
        <v>29</v>
      </c>
      <c r="C36" s="112" t="s">
        <v>231</v>
      </c>
      <c r="D36" s="108" t="s">
        <v>276</v>
      </c>
      <c r="E36" s="109">
        <v>1</v>
      </c>
      <c r="F36" s="109" t="s">
        <v>215</v>
      </c>
      <c r="G36" s="109">
        <v>1</v>
      </c>
      <c r="H36" s="107">
        <v>89</v>
      </c>
      <c r="I36" s="107">
        <v>12</v>
      </c>
      <c r="J36" s="110">
        <f t="shared" si="0"/>
        <v>1068</v>
      </c>
    </row>
    <row r="37" spans="2:10" x14ac:dyDescent="0.2">
      <c r="B37" s="107">
        <v>30</v>
      </c>
      <c r="C37" s="112" t="s">
        <v>232</v>
      </c>
      <c r="D37" s="108" t="s">
        <v>276</v>
      </c>
      <c r="E37" s="109">
        <v>1</v>
      </c>
      <c r="F37" s="109" t="s">
        <v>215</v>
      </c>
      <c r="G37" s="109">
        <v>1</v>
      </c>
      <c r="H37" s="107">
        <v>89</v>
      </c>
      <c r="I37" s="107">
        <v>12</v>
      </c>
      <c r="J37" s="110">
        <f t="shared" si="0"/>
        <v>1068</v>
      </c>
    </row>
    <row r="38" spans="2:10" x14ac:dyDescent="0.2">
      <c r="B38" s="107">
        <v>31</v>
      </c>
      <c r="C38" s="112" t="s">
        <v>233</v>
      </c>
      <c r="D38" s="108" t="s">
        <v>276</v>
      </c>
      <c r="E38" s="109">
        <v>1</v>
      </c>
      <c r="F38" s="109" t="s">
        <v>215</v>
      </c>
      <c r="G38" s="109">
        <v>1</v>
      </c>
      <c r="H38" s="107">
        <v>76</v>
      </c>
      <c r="I38" s="107">
        <v>12</v>
      </c>
      <c r="J38" s="110">
        <f t="shared" si="0"/>
        <v>912</v>
      </c>
    </row>
    <row r="39" spans="2:10" ht="25.5" x14ac:dyDescent="0.2">
      <c r="B39" s="107">
        <v>32</v>
      </c>
      <c r="C39" s="112" t="s">
        <v>246</v>
      </c>
      <c r="D39" s="108" t="s">
        <v>295</v>
      </c>
      <c r="E39" s="109">
        <v>1</v>
      </c>
      <c r="F39" s="109" t="s">
        <v>215</v>
      </c>
      <c r="G39" s="109">
        <v>1</v>
      </c>
      <c r="H39" s="107">
        <v>36</v>
      </c>
      <c r="I39" s="107">
        <v>12</v>
      </c>
      <c r="J39" s="110">
        <f t="shared" si="0"/>
        <v>432</v>
      </c>
    </row>
    <row r="40" spans="2:10" x14ac:dyDescent="0.2">
      <c r="B40" s="107">
        <v>33</v>
      </c>
      <c r="C40" s="112" t="s">
        <v>251</v>
      </c>
      <c r="D40" s="108" t="s">
        <v>294</v>
      </c>
      <c r="E40" s="109">
        <v>1</v>
      </c>
      <c r="F40" s="109" t="s">
        <v>215</v>
      </c>
      <c r="G40" s="109">
        <v>1</v>
      </c>
      <c r="H40" s="107">
        <v>36</v>
      </c>
      <c r="I40" s="107">
        <v>12</v>
      </c>
      <c r="J40" s="110">
        <f t="shared" si="0"/>
        <v>432</v>
      </c>
    </row>
    <row r="41" spans="2:10" x14ac:dyDescent="0.2">
      <c r="B41" s="107">
        <v>34</v>
      </c>
      <c r="C41" s="112" t="s">
        <v>252</v>
      </c>
      <c r="D41" s="108" t="s">
        <v>293</v>
      </c>
      <c r="E41" s="109">
        <v>1</v>
      </c>
      <c r="F41" s="109" t="s">
        <v>215</v>
      </c>
      <c r="G41" s="109">
        <v>1</v>
      </c>
      <c r="H41" s="107">
        <v>38</v>
      </c>
      <c r="I41" s="107">
        <v>12</v>
      </c>
      <c r="J41" s="110">
        <f t="shared" si="0"/>
        <v>456</v>
      </c>
    </row>
    <row r="42" spans="2:10" x14ac:dyDescent="0.2">
      <c r="B42" s="107">
        <v>35</v>
      </c>
      <c r="C42" s="112" t="s">
        <v>210</v>
      </c>
      <c r="D42" s="108" t="s">
        <v>292</v>
      </c>
      <c r="E42" s="109">
        <v>1</v>
      </c>
      <c r="F42" s="109" t="s">
        <v>213</v>
      </c>
      <c r="G42" s="109">
        <v>1</v>
      </c>
      <c r="H42" s="107">
        <v>562</v>
      </c>
      <c r="I42" s="107">
        <v>12</v>
      </c>
      <c r="J42" s="110">
        <f t="shared" si="0"/>
        <v>6744</v>
      </c>
    </row>
    <row r="43" spans="2:10" x14ac:dyDescent="0.2">
      <c r="B43" s="107">
        <v>36</v>
      </c>
      <c r="C43" s="112" t="s">
        <v>211</v>
      </c>
      <c r="D43" s="108" t="s">
        <v>291</v>
      </c>
      <c r="E43" s="109">
        <v>1</v>
      </c>
      <c r="F43" s="109" t="s">
        <v>213</v>
      </c>
      <c r="G43" s="109">
        <v>24</v>
      </c>
      <c r="H43" s="107">
        <v>271</v>
      </c>
      <c r="I43" s="107">
        <v>1</v>
      </c>
      <c r="J43" s="110">
        <f t="shared" si="0"/>
        <v>271</v>
      </c>
    </row>
    <row r="44" spans="2:10" ht="25.5" x14ac:dyDescent="0.2">
      <c r="B44" s="107">
        <v>37</v>
      </c>
      <c r="C44" s="112" t="s">
        <v>212</v>
      </c>
      <c r="D44" s="108" t="s">
        <v>285</v>
      </c>
      <c r="E44" s="109">
        <v>1</v>
      </c>
      <c r="F44" s="109" t="s">
        <v>213</v>
      </c>
      <c r="G44" s="109">
        <v>12</v>
      </c>
      <c r="H44" s="107">
        <v>580</v>
      </c>
      <c r="I44" s="107">
        <v>1</v>
      </c>
      <c r="J44" s="110">
        <f t="shared" si="0"/>
        <v>580</v>
      </c>
    </row>
    <row r="45" spans="2:10" ht="25.5" x14ac:dyDescent="0.2">
      <c r="B45" s="107">
        <v>38</v>
      </c>
      <c r="C45" s="112" t="s">
        <v>229</v>
      </c>
      <c r="D45" s="108" t="s">
        <v>286</v>
      </c>
      <c r="E45" s="109">
        <v>1</v>
      </c>
      <c r="F45" s="109" t="s">
        <v>236</v>
      </c>
      <c r="G45" s="109">
        <v>1</v>
      </c>
      <c r="H45" s="107">
        <v>268</v>
      </c>
      <c r="I45" s="107">
        <v>12</v>
      </c>
      <c r="J45" s="110">
        <f t="shared" si="0"/>
        <v>3216</v>
      </c>
    </row>
    <row r="46" spans="2:10" ht="38.25" x14ac:dyDescent="0.2">
      <c r="B46" s="107">
        <v>39</v>
      </c>
      <c r="C46" s="112" t="s">
        <v>290</v>
      </c>
      <c r="D46" s="108" t="s">
        <v>305</v>
      </c>
      <c r="E46" s="109">
        <v>1</v>
      </c>
      <c r="F46" s="109" t="s">
        <v>236</v>
      </c>
      <c r="G46" s="109">
        <v>12</v>
      </c>
      <c r="H46" s="107">
        <v>47</v>
      </c>
      <c r="I46" s="107">
        <v>1</v>
      </c>
      <c r="J46" s="110">
        <f t="shared" si="0"/>
        <v>47</v>
      </c>
    </row>
    <row r="47" spans="2:10" x14ac:dyDescent="0.2">
      <c r="B47" s="107">
        <v>40</v>
      </c>
      <c r="C47" s="112" t="s">
        <v>218</v>
      </c>
      <c r="D47" s="108" t="s">
        <v>287</v>
      </c>
      <c r="E47" s="109">
        <v>1</v>
      </c>
      <c r="F47" s="109" t="s">
        <v>213</v>
      </c>
      <c r="G47" s="109">
        <v>12</v>
      </c>
      <c r="H47" s="107">
        <v>53</v>
      </c>
      <c r="I47" s="107">
        <v>1</v>
      </c>
      <c r="J47" s="110">
        <f t="shared" si="0"/>
        <v>53</v>
      </c>
    </row>
    <row r="48" spans="2:10" ht="25.5" x14ac:dyDescent="0.2">
      <c r="B48" s="107">
        <v>41</v>
      </c>
      <c r="C48" s="112" t="s">
        <v>219</v>
      </c>
      <c r="D48" s="108" t="s">
        <v>288</v>
      </c>
      <c r="E48" s="109">
        <v>1</v>
      </c>
      <c r="F48" s="109" t="s">
        <v>214</v>
      </c>
      <c r="G48" s="109">
        <v>12</v>
      </c>
      <c r="H48" s="107">
        <v>17</v>
      </c>
      <c r="I48" s="107">
        <v>1</v>
      </c>
      <c r="J48" s="110">
        <f t="shared" si="0"/>
        <v>17</v>
      </c>
    </row>
    <row r="49" spans="2:10" ht="25.5" x14ac:dyDescent="0.2">
      <c r="B49" s="107">
        <v>42</v>
      </c>
      <c r="C49" s="112" t="s">
        <v>247</v>
      </c>
      <c r="D49" s="108" t="s">
        <v>289</v>
      </c>
      <c r="E49" s="109">
        <v>1</v>
      </c>
      <c r="F49" s="109" t="s">
        <v>213</v>
      </c>
      <c r="G49" s="109">
        <v>12</v>
      </c>
      <c r="H49" s="107">
        <v>23</v>
      </c>
      <c r="I49" s="107">
        <v>1</v>
      </c>
      <c r="J49" s="110">
        <f t="shared" si="0"/>
        <v>23</v>
      </c>
    </row>
    <row r="50" spans="2:10" ht="25.5" x14ac:dyDescent="0.2">
      <c r="B50" s="107">
        <v>43</v>
      </c>
      <c r="C50" s="112" t="s">
        <v>248</v>
      </c>
      <c r="D50" s="108" t="s">
        <v>289</v>
      </c>
      <c r="E50" s="109">
        <v>1</v>
      </c>
      <c r="F50" s="109" t="s">
        <v>213</v>
      </c>
      <c r="G50" s="109">
        <v>12</v>
      </c>
      <c r="H50" s="107">
        <v>23</v>
      </c>
      <c r="I50" s="107">
        <v>1</v>
      </c>
      <c r="J50" s="110">
        <f t="shared" si="0"/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S337"/>
  <sheetViews>
    <sheetView zoomScaleNormal="100" workbookViewId="0">
      <pane ySplit="10" topLeftCell="A77" activePane="bottomLeft" state="frozen"/>
      <selection pane="bottomLeft" activeCell="C14" sqref="C14"/>
    </sheetView>
  </sheetViews>
  <sheetFormatPr defaultRowHeight="15" x14ac:dyDescent="0.25"/>
  <cols>
    <col min="1" max="1" width="3.28515625" customWidth="1"/>
    <col min="3" max="3" width="78.7109375" style="138" customWidth="1"/>
    <col min="4" max="4" width="7" customWidth="1"/>
    <col min="5" max="15" width="8.85546875" customWidth="1"/>
    <col min="16" max="16" width="12.5703125" customWidth="1"/>
    <col min="17" max="17" width="15" customWidth="1"/>
    <col min="18" max="18" width="13.7109375" customWidth="1"/>
    <col min="19" max="19" width="12.5703125" customWidth="1"/>
  </cols>
  <sheetData>
    <row r="2" spans="2:19" x14ac:dyDescent="0.25">
      <c r="E2" s="21">
        <f>SUM(E12:E333)</f>
        <v>73</v>
      </c>
      <c r="F2" s="21">
        <f>SUM(F12:F333)</f>
        <v>79</v>
      </c>
      <c r="G2" s="21">
        <f>SUM(G12:G333)</f>
        <v>79</v>
      </c>
      <c r="H2" s="21">
        <f t="shared" ref="H2:J2" si="0">SUM(H12:H333)</f>
        <v>40</v>
      </c>
      <c r="I2" s="21">
        <f t="shared" si="0"/>
        <v>40</v>
      </c>
      <c r="J2" s="21">
        <f t="shared" si="0"/>
        <v>40</v>
      </c>
      <c r="K2" s="21">
        <f t="shared" ref="K2:S2" si="1">SUM(K12:K333)</f>
        <v>445</v>
      </c>
      <c r="L2" s="21">
        <f t="shared" si="1"/>
        <v>445</v>
      </c>
      <c r="M2" s="21">
        <f t="shared" si="1"/>
        <v>23</v>
      </c>
      <c r="N2" s="21">
        <f t="shared" si="1"/>
        <v>23</v>
      </c>
      <c r="O2" s="21">
        <f t="shared" si="1"/>
        <v>5</v>
      </c>
      <c r="P2" s="21">
        <f t="shared" si="1"/>
        <v>73</v>
      </c>
      <c r="Q2" s="21">
        <f t="shared" si="1"/>
        <v>432</v>
      </c>
      <c r="R2" s="21">
        <f t="shared" si="1"/>
        <v>9</v>
      </c>
      <c r="S2" s="21">
        <f t="shared" si="1"/>
        <v>6</v>
      </c>
    </row>
    <row r="4" spans="2:19" s="247" customFormat="1" ht="33" customHeight="1" x14ac:dyDescent="0.25">
      <c r="C4" s="248"/>
      <c r="E4" s="256" t="s">
        <v>369</v>
      </c>
      <c r="F4" s="256"/>
      <c r="G4" s="256"/>
      <c r="H4" s="259" t="s">
        <v>426</v>
      </c>
      <c r="I4" s="260"/>
      <c r="J4" s="261"/>
      <c r="K4" s="257" t="s">
        <v>373</v>
      </c>
      <c r="L4" s="257"/>
      <c r="M4" s="258" t="s">
        <v>374</v>
      </c>
      <c r="N4" s="258"/>
      <c r="O4" s="255" t="s">
        <v>375</v>
      </c>
    </row>
    <row r="5" spans="2:19" ht="51.75" customHeight="1" x14ac:dyDescent="0.25">
      <c r="C5" s="166" t="s">
        <v>372</v>
      </c>
      <c r="E5" s="137" t="s">
        <v>370</v>
      </c>
      <c r="F5" s="137" t="s">
        <v>240</v>
      </c>
      <c r="G5" s="137" t="s">
        <v>239</v>
      </c>
      <c r="H5" s="137" t="s">
        <v>370</v>
      </c>
      <c r="I5" s="137" t="s">
        <v>240</v>
      </c>
      <c r="J5" s="137" t="s">
        <v>239</v>
      </c>
      <c r="K5" s="85" t="s">
        <v>371</v>
      </c>
      <c r="L5" s="85" t="s">
        <v>240</v>
      </c>
      <c r="M5" s="137" t="s">
        <v>325</v>
      </c>
      <c r="N5" s="137" t="s">
        <v>239</v>
      </c>
      <c r="O5" s="85" t="s">
        <v>326</v>
      </c>
      <c r="P5" s="137" t="s">
        <v>421</v>
      </c>
      <c r="Q5" s="85" t="s">
        <v>376</v>
      </c>
      <c r="R5" s="85" t="s">
        <v>327</v>
      </c>
      <c r="S5" s="137" t="s">
        <v>328</v>
      </c>
    </row>
    <row r="6" spans="2:19" x14ac:dyDescent="0.25"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4">
        <v>1</v>
      </c>
    </row>
    <row r="7" spans="2:19" x14ac:dyDescent="0.25">
      <c r="E7" s="15" t="s">
        <v>214</v>
      </c>
      <c r="F7" s="15" t="s">
        <v>213</v>
      </c>
      <c r="G7" s="15" t="s">
        <v>213</v>
      </c>
      <c r="H7" s="15" t="s">
        <v>214</v>
      </c>
      <c r="I7" s="15" t="s">
        <v>213</v>
      </c>
      <c r="J7" s="15" t="s">
        <v>213</v>
      </c>
      <c r="K7" s="15" t="s">
        <v>214</v>
      </c>
      <c r="L7" s="15" t="s">
        <v>213</v>
      </c>
      <c r="M7" s="15" t="s">
        <v>213</v>
      </c>
      <c r="N7" s="15" t="s">
        <v>213</v>
      </c>
      <c r="O7" s="15" t="s">
        <v>213</v>
      </c>
      <c r="P7" s="15" t="s">
        <v>213</v>
      </c>
      <c r="Q7" s="15" t="s">
        <v>213</v>
      </c>
      <c r="R7" s="15" t="s">
        <v>213</v>
      </c>
      <c r="S7" s="15" t="s">
        <v>213</v>
      </c>
    </row>
    <row r="8" spans="2:19" x14ac:dyDescent="0.25">
      <c r="E8" s="14">
        <v>12</v>
      </c>
      <c r="F8" s="14">
        <v>12</v>
      </c>
      <c r="G8" s="14">
        <v>12</v>
      </c>
      <c r="H8" s="14">
        <v>12</v>
      </c>
      <c r="I8" s="14">
        <v>12</v>
      </c>
      <c r="J8" s="14">
        <v>12</v>
      </c>
      <c r="K8" s="14">
        <v>12</v>
      </c>
      <c r="L8" s="14">
        <v>12</v>
      </c>
      <c r="M8" s="14">
        <v>12</v>
      </c>
      <c r="N8" s="14">
        <v>12</v>
      </c>
      <c r="O8" s="14">
        <v>12</v>
      </c>
      <c r="P8" s="14">
        <v>24</v>
      </c>
      <c r="Q8" s="14">
        <v>12</v>
      </c>
      <c r="R8" s="14">
        <v>12</v>
      </c>
      <c r="S8" s="14">
        <v>12</v>
      </c>
    </row>
    <row r="9" spans="2:19" x14ac:dyDescent="0.25"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</row>
    <row r="10" spans="2:19" ht="38.25" x14ac:dyDescent="0.25">
      <c r="B10" s="5" t="s">
        <v>0</v>
      </c>
      <c r="C10" s="139" t="s">
        <v>1</v>
      </c>
      <c r="D10" s="6" t="s">
        <v>2</v>
      </c>
    </row>
    <row r="11" spans="2:19" x14ac:dyDescent="0.25">
      <c r="B11" s="5" t="s">
        <v>3</v>
      </c>
      <c r="C11" s="140" t="s">
        <v>4</v>
      </c>
      <c r="D11" s="8"/>
    </row>
    <row r="12" spans="2:19" x14ac:dyDescent="0.25">
      <c r="B12" s="9"/>
      <c r="C12" s="184" t="s">
        <v>310</v>
      </c>
      <c r="D12" s="185">
        <v>1</v>
      </c>
      <c r="E12" s="19"/>
      <c r="F12" s="19"/>
      <c r="G12" s="19"/>
      <c r="H12" s="19">
        <v>1</v>
      </c>
      <c r="I12" s="19">
        <v>1</v>
      </c>
      <c r="J12" s="19">
        <v>1</v>
      </c>
      <c r="K12" s="19"/>
      <c r="L12" s="19"/>
      <c r="M12" s="19"/>
      <c r="N12" s="19"/>
      <c r="O12" s="19"/>
      <c r="P12" s="19"/>
      <c r="Q12" s="19"/>
      <c r="R12" s="19"/>
      <c r="S12" s="19"/>
    </row>
    <row r="13" spans="2:19" x14ac:dyDescent="0.25">
      <c r="B13" s="9"/>
      <c r="C13" s="184" t="s">
        <v>5</v>
      </c>
      <c r="D13" s="186">
        <v>1</v>
      </c>
      <c r="E13" s="19">
        <v>1</v>
      </c>
      <c r="F13" s="19">
        <v>1</v>
      </c>
      <c r="G13" s="19">
        <v>1</v>
      </c>
      <c r="H13" s="19"/>
      <c r="I13" s="19"/>
      <c r="J13" s="19"/>
      <c r="K13" s="19"/>
      <c r="L13" s="19"/>
      <c r="M13" s="19"/>
      <c r="N13" s="19"/>
      <c r="O13" s="19"/>
      <c r="P13" s="19">
        <v>1</v>
      </c>
      <c r="Q13" s="19"/>
      <c r="R13" s="19"/>
      <c r="S13" s="19"/>
    </row>
    <row r="14" spans="2:19" x14ac:dyDescent="0.25">
      <c r="B14" s="9"/>
      <c r="C14" s="184" t="s">
        <v>6</v>
      </c>
      <c r="D14" s="186">
        <v>1</v>
      </c>
      <c r="E14" s="19"/>
      <c r="F14" s="19"/>
      <c r="G14" s="19"/>
      <c r="H14" s="19">
        <v>1</v>
      </c>
      <c r="I14" s="19">
        <v>1</v>
      </c>
      <c r="J14" s="19">
        <v>1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2:19" x14ac:dyDescent="0.25">
      <c r="B15" s="9"/>
      <c r="C15" s="184" t="s">
        <v>7</v>
      </c>
      <c r="D15" s="186">
        <v>1</v>
      </c>
      <c r="E15" s="19"/>
      <c r="F15" s="19"/>
      <c r="G15" s="19"/>
      <c r="H15" s="19">
        <v>1</v>
      </c>
      <c r="I15" s="19">
        <v>1</v>
      </c>
      <c r="J15" s="19">
        <v>1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2:19" x14ac:dyDescent="0.25">
      <c r="B16" s="9"/>
      <c r="C16" s="184" t="s">
        <v>8</v>
      </c>
      <c r="D16" s="186">
        <v>1</v>
      </c>
      <c r="E16" s="19"/>
      <c r="F16" s="19"/>
      <c r="G16" s="19"/>
      <c r="H16" s="19">
        <v>1</v>
      </c>
      <c r="I16" s="19">
        <v>1</v>
      </c>
      <c r="J16" s="19">
        <v>1</v>
      </c>
      <c r="K16" s="19"/>
      <c r="L16" s="19"/>
      <c r="M16" s="19"/>
      <c r="N16" s="19"/>
      <c r="O16" s="19"/>
      <c r="P16" s="19"/>
      <c r="Q16" s="19"/>
      <c r="R16" s="19"/>
      <c r="S16" s="19"/>
    </row>
    <row r="17" spans="2:19" x14ac:dyDescent="0.25">
      <c r="B17" s="9"/>
      <c r="C17" s="184" t="s">
        <v>9</v>
      </c>
      <c r="D17" s="186">
        <v>1</v>
      </c>
      <c r="E17" s="19">
        <v>1</v>
      </c>
      <c r="F17" s="19">
        <v>1</v>
      </c>
      <c r="G17" s="19">
        <v>1</v>
      </c>
      <c r="H17" s="19"/>
      <c r="I17" s="19"/>
      <c r="J17" s="19"/>
      <c r="K17" s="19"/>
      <c r="L17" s="19"/>
      <c r="M17" s="19"/>
      <c r="N17" s="19"/>
      <c r="O17" s="19"/>
      <c r="P17" s="19">
        <v>1</v>
      </c>
      <c r="Q17" s="19"/>
      <c r="R17" s="19"/>
      <c r="S17" s="19"/>
    </row>
    <row r="18" spans="2:19" x14ac:dyDescent="0.25">
      <c r="B18" s="9"/>
      <c r="C18" s="141" t="s">
        <v>10</v>
      </c>
      <c r="D18" s="16">
        <f>SUM(D12:D17)</f>
        <v>6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2:19" x14ac:dyDescent="0.25">
      <c r="B19" s="11">
        <v>2</v>
      </c>
      <c r="C19" s="187" t="s">
        <v>11</v>
      </c>
      <c r="D19" s="18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2:19" x14ac:dyDescent="0.25">
      <c r="B20" s="11"/>
      <c r="C20" s="189" t="s">
        <v>380</v>
      </c>
      <c r="D20" s="190">
        <v>1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2:19" x14ac:dyDescent="0.25">
      <c r="B21" s="11"/>
      <c r="C21" s="189" t="s">
        <v>379</v>
      </c>
      <c r="D21" s="190">
        <v>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2:19" x14ac:dyDescent="0.25">
      <c r="B22" s="11"/>
      <c r="C22" s="189" t="s">
        <v>12</v>
      </c>
      <c r="D22" s="191">
        <v>1</v>
      </c>
      <c r="E22" s="19"/>
      <c r="F22" s="19"/>
      <c r="G22" s="19"/>
      <c r="H22" s="19">
        <v>1</v>
      </c>
      <c r="I22" s="19">
        <v>1</v>
      </c>
      <c r="J22" s="19">
        <v>1</v>
      </c>
      <c r="K22" s="19"/>
      <c r="L22" s="19"/>
      <c r="M22" s="19"/>
      <c r="N22" s="19"/>
      <c r="O22" s="19"/>
      <c r="P22" s="19"/>
      <c r="Q22" s="19"/>
      <c r="R22" s="19"/>
      <c r="S22" s="19"/>
    </row>
    <row r="23" spans="2:19" x14ac:dyDescent="0.25">
      <c r="B23" s="11"/>
      <c r="C23" s="141" t="s">
        <v>10</v>
      </c>
      <c r="D23" s="16">
        <f>SUM(D20:D22)</f>
        <v>3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2:19" x14ac:dyDescent="0.25">
      <c r="B24" s="11">
        <v>3</v>
      </c>
      <c r="C24" s="192" t="s">
        <v>16</v>
      </c>
      <c r="D24" s="191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2:19" x14ac:dyDescent="0.25">
      <c r="B25" s="11"/>
      <c r="C25" s="193" t="s">
        <v>17</v>
      </c>
      <c r="D25" s="191">
        <v>1</v>
      </c>
      <c r="E25" s="19"/>
      <c r="F25" s="19"/>
      <c r="G25" s="19"/>
      <c r="H25" s="19">
        <v>1</v>
      </c>
      <c r="I25" s="19">
        <v>1</v>
      </c>
      <c r="J25" s="19">
        <v>1</v>
      </c>
      <c r="K25" s="19"/>
      <c r="L25" s="19"/>
      <c r="M25" s="19"/>
      <c r="N25" s="19"/>
      <c r="O25" s="19"/>
      <c r="P25" s="19"/>
      <c r="Q25" s="19"/>
      <c r="R25" s="19"/>
      <c r="S25" s="19"/>
    </row>
    <row r="26" spans="2:19" x14ac:dyDescent="0.25">
      <c r="B26" s="11"/>
      <c r="C26" s="194" t="s">
        <v>18</v>
      </c>
      <c r="D26" s="191">
        <v>1</v>
      </c>
      <c r="E26" s="19"/>
      <c r="F26" s="19"/>
      <c r="G26" s="19"/>
      <c r="H26" s="19">
        <v>1</v>
      </c>
      <c r="I26" s="19">
        <v>1</v>
      </c>
      <c r="J26" s="19">
        <v>1</v>
      </c>
      <c r="K26" s="19"/>
      <c r="L26" s="19"/>
      <c r="M26" s="19"/>
      <c r="N26" s="19"/>
      <c r="O26" s="19"/>
      <c r="P26" s="19"/>
      <c r="Q26" s="19"/>
      <c r="R26" s="19"/>
      <c r="S26" s="19"/>
    </row>
    <row r="27" spans="2:19" x14ac:dyDescent="0.25">
      <c r="B27" s="11"/>
      <c r="C27" s="195" t="s">
        <v>19</v>
      </c>
      <c r="D27" s="191">
        <v>1</v>
      </c>
      <c r="E27" s="19"/>
      <c r="F27" s="19"/>
      <c r="G27" s="19"/>
      <c r="H27" s="19">
        <v>1</v>
      </c>
      <c r="I27" s="19">
        <v>1</v>
      </c>
      <c r="J27" s="19">
        <v>1</v>
      </c>
      <c r="K27" s="19"/>
      <c r="L27" s="19"/>
      <c r="M27" s="19"/>
      <c r="N27" s="19"/>
      <c r="O27" s="19"/>
      <c r="P27" s="19"/>
      <c r="Q27" s="19"/>
      <c r="R27" s="19"/>
      <c r="S27" s="19"/>
    </row>
    <row r="28" spans="2:19" x14ac:dyDescent="0.25">
      <c r="B28" s="23"/>
      <c r="C28" s="195" t="s">
        <v>311</v>
      </c>
      <c r="D28" s="191">
        <v>1</v>
      </c>
      <c r="E28" s="19"/>
      <c r="F28" s="19"/>
      <c r="G28" s="19"/>
      <c r="H28" s="19">
        <v>1</v>
      </c>
      <c r="I28" s="19">
        <v>1</v>
      </c>
      <c r="J28" s="19">
        <v>1</v>
      </c>
      <c r="K28" s="19"/>
      <c r="L28" s="19"/>
      <c r="M28" s="19"/>
      <c r="N28" s="19"/>
      <c r="O28" s="19"/>
      <c r="P28" s="19"/>
      <c r="Q28" s="19"/>
      <c r="R28" s="19"/>
      <c r="S28" s="19"/>
    </row>
    <row r="29" spans="2:19" x14ac:dyDescent="0.25">
      <c r="B29" s="23"/>
      <c r="C29" s="142" t="s">
        <v>10</v>
      </c>
      <c r="D29" s="26">
        <f>SUM(D25:D28)</f>
        <v>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2:19" x14ac:dyDescent="0.25">
      <c r="B30" s="23">
        <v>4</v>
      </c>
      <c r="C30" s="196" t="s">
        <v>20</v>
      </c>
      <c r="D30" s="191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2:19" x14ac:dyDescent="0.25">
      <c r="B31" s="23"/>
      <c r="C31" s="197" t="s">
        <v>17</v>
      </c>
      <c r="D31" s="198">
        <v>1</v>
      </c>
      <c r="E31" s="19"/>
      <c r="F31" s="19"/>
      <c r="G31" s="19"/>
      <c r="H31" s="19">
        <v>1</v>
      </c>
      <c r="I31" s="19">
        <v>1</v>
      </c>
      <c r="J31" s="19">
        <v>1</v>
      </c>
      <c r="K31" s="19"/>
      <c r="L31" s="19"/>
      <c r="M31" s="19"/>
      <c r="N31" s="19"/>
      <c r="O31" s="19"/>
      <c r="P31" s="19"/>
      <c r="Q31" s="19"/>
      <c r="R31" s="19"/>
      <c r="S31" s="19"/>
    </row>
    <row r="32" spans="2:19" x14ac:dyDescent="0.25">
      <c r="B32" s="23"/>
      <c r="C32" s="197" t="s">
        <v>21</v>
      </c>
      <c r="D32" s="198">
        <v>1</v>
      </c>
      <c r="E32" s="19"/>
      <c r="F32" s="19"/>
      <c r="G32" s="19"/>
      <c r="H32" s="19">
        <v>1</v>
      </c>
      <c r="I32" s="19">
        <v>1</v>
      </c>
      <c r="J32" s="19">
        <v>1</v>
      </c>
      <c r="K32" s="19"/>
      <c r="L32" s="19"/>
      <c r="M32" s="19"/>
      <c r="N32" s="19"/>
      <c r="O32" s="19"/>
      <c r="P32" s="19"/>
      <c r="Q32" s="19"/>
      <c r="R32" s="19"/>
      <c r="S32" s="19"/>
    </row>
    <row r="33" spans="2:19" x14ac:dyDescent="0.25">
      <c r="B33" s="23"/>
      <c r="C33" s="197" t="s">
        <v>312</v>
      </c>
      <c r="D33" s="198">
        <v>1</v>
      </c>
      <c r="E33" s="19"/>
      <c r="F33" s="19"/>
      <c r="G33" s="19"/>
      <c r="H33" s="19">
        <v>1</v>
      </c>
      <c r="I33" s="19">
        <v>1</v>
      </c>
      <c r="J33" s="19">
        <v>1</v>
      </c>
      <c r="K33" s="19"/>
      <c r="L33" s="19"/>
      <c r="M33" s="19"/>
      <c r="N33" s="19"/>
      <c r="O33" s="19"/>
      <c r="P33" s="19"/>
      <c r="Q33" s="19"/>
      <c r="R33" s="19"/>
      <c r="S33" s="19"/>
    </row>
    <row r="34" spans="2:19" x14ac:dyDescent="0.25">
      <c r="B34" s="23"/>
      <c r="C34" s="142" t="s">
        <v>10</v>
      </c>
      <c r="D34" s="26">
        <f>SUM(D31:D33)</f>
        <v>3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2:19" x14ac:dyDescent="0.25">
      <c r="B35" s="23">
        <v>5</v>
      </c>
      <c r="C35" s="199" t="s">
        <v>22</v>
      </c>
      <c r="D35" s="200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2:19" x14ac:dyDescent="0.25">
      <c r="B36" s="23"/>
      <c r="C36" s="201" t="s">
        <v>23</v>
      </c>
      <c r="D36" s="198">
        <v>1</v>
      </c>
      <c r="E36" s="19"/>
      <c r="F36" s="19"/>
      <c r="G36" s="19"/>
      <c r="H36" s="19">
        <v>1</v>
      </c>
      <c r="I36" s="19">
        <v>1</v>
      </c>
      <c r="J36" s="19">
        <v>1</v>
      </c>
      <c r="K36" s="19"/>
      <c r="L36" s="19"/>
      <c r="M36" s="19"/>
      <c r="N36" s="19"/>
      <c r="O36" s="19"/>
      <c r="P36" s="19"/>
      <c r="Q36" s="19"/>
      <c r="R36" s="19"/>
      <c r="S36" s="19"/>
    </row>
    <row r="37" spans="2:19" x14ac:dyDescent="0.25">
      <c r="B37" s="23"/>
      <c r="C37" s="201" t="s">
        <v>24</v>
      </c>
      <c r="D37" s="198">
        <v>1</v>
      </c>
      <c r="E37" s="19"/>
      <c r="F37" s="19"/>
      <c r="G37" s="19"/>
      <c r="H37" s="19">
        <v>1</v>
      </c>
      <c r="I37" s="19">
        <v>1</v>
      </c>
      <c r="J37" s="19">
        <v>1</v>
      </c>
      <c r="K37" s="19"/>
      <c r="L37" s="19"/>
      <c r="M37" s="19"/>
      <c r="N37" s="19"/>
      <c r="O37" s="19"/>
      <c r="P37" s="19"/>
      <c r="Q37" s="19"/>
      <c r="R37" s="19"/>
      <c r="S37" s="19"/>
    </row>
    <row r="38" spans="2:19" x14ac:dyDescent="0.25">
      <c r="B38" s="23"/>
      <c r="C38" s="201" t="s">
        <v>25</v>
      </c>
      <c r="D38" s="198">
        <v>1</v>
      </c>
      <c r="E38" s="19"/>
      <c r="F38" s="19"/>
      <c r="G38" s="19"/>
      <c r="H38" s="19">
        <v>1</v>
      </c>
      <c r="I38" s="19">
        <v>1</v>
      </c>
      <c r="J38" s="19">
        <v>1</v>
      </c>
      <c r="K38" s="19"/>
      <c r="L38" s="19"/>
      <c r="M38" s="19"/>
      <c r="N38" s="19"/>
      <c r="O38" s="19"/>
      <c r="P38" s="19"/>
      <c r="Q38" s="19"/>
      <c r="R38" s="19"/>
      <c r="S38" s="19"/>
    </row>
    <row r="39" spans="2:19" x14ac:dyDescent="0.25">
      <c r="B39" s="23"/>
      <c r="C39" s="201" t="s">
        <v>26</v>
      </c>
      <c r="D39" s="198">
        <v>2</v>
      </c>
      <c r="E39" s="19">
        <v>2</v>
      </c>
      <c r="F39" s="19">
        <v>2</v>
      </c>
      <c r="G39" s="19">
        <v>2</v>
      </c>
      <c r="H39" s="19"/>
      <c r="I39" s="19"/>
      <c r="J39" s="19"/>
      <c r="K39" s="19"/>
      <c r="L39" s="19"/>
      <c r="M39" s="19"/>
      <c r="N39" s="19"/>
      <c r="O39" s="19"/>
      <c r="P39" s="19">
        <v>2</v>
      </c>
      <c r="Q39" s="19"/>
      <c r="R39" s="19"/>
      <c r="S39" s="19"/>
    </row>
    <row r="40" spans="2:19" x14ac:dyDescent="0.25">
      <c r="B40" s="23"/>
      <c r="C40" s="142" t="s">
        <v>10</v>
      </c>
      <c r="D40" s="26">
        <f>SUM(D36:D39)</f>
        <v>5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2:19" x14ac:dyDescent="0.25">
      <c r="B41" s="122"/>
      <c r="C41" s="127" t="s">
        <v>257</v>
      </c>
      <c r="D41" s="45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2:19" x14ac:dyDescent="0.25">
      <c r="B42" s="122"/>
      <c r="C42" s="128" t="s">
        <v>258</v>
      </c>
      <c r="D42" s="45">
        <v>1</v>
      </c>
      <c r="E42" s="19"/>
      <c r="F42" s="19"/>
      <c r="G42" s="19"/>
      <c r="H42" s="19">
        <v>1</v>
      </c>
      <c r="I42" s="19">
        <v>1</v>
      </c>
      <c r="J42" s="19">
        <v>1</v>
      </c>
      <c r="K42" s="19"/>
      <c r="L42" s="19"/>
      <c r="M42" s="19"/>
      <c r="N42" s="19"/>
      <c r="O42" s="19"/>
      <c r="P42" s="19"/>
      <c r="Q42" s="19"/>
      <c r="R42" s="19"/>
      <c r="S42" s="19"/>
    </row>
    <row r="43" spans="2:19" s="2" customFormat="1" x14ac:dyDescent="0.25">
      <c r="B43" s="59"/>
      <c r="C43" s="132"/>
      <c r="D43" s="63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2:19" x14ac:dyDescent="0.25">
      <c r="B44" s="23">
        <v>6</v>
      </c>
      <c r="C44" s="199" t="s">
        <v>27</v>
      </c>
      <c r="D44" s="200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19" x14ac:dyDescent="0.25">
      <c r="B45" s="23"/>
      <c r="C45" s="201" t="s">
        <v>17</v>
      </c>
      <c r="D45" s="198">
        <v>1</v>
      </c>
      <c r="E45" s="19"/>
      <c r="F45" s="19"/>
      <c r="G45" s="19"/>
      <c r="H45" s="19">
        <v>1</v>
      </c>
      <c r="I45" s="19">
        <v>1</v>
      </c>
      <c r="J45" s="19">
        <v>1</v>
      </c>
      <c r="K45" s="19"/>
      <c r="L45" s="19"/>
      <c r="M45" s="19"/>
      <c r="N45" s="19"/>
      <c r="O45" s="19"/>
      <c r="P45" s="19"/>
      <c r="Q45" s="19"/>
      <c r="R45" s="19"/>
      <c r="S45" s="19"/>
    </row>
    <row r="46" spans="2:19" x14ac:dyDescent="0.25">
      <c r="B46" s="23"/>
      <c r="C46" s="201" t="s">
        <v>381</v>
      </c>
      <c r="D46" s="198">
        <v>1</v>
      </c>
      <c r="E46" s="19"/>
      <c r="F46" s="19"/>
      <c r="G46" s="19"/>
      <c r="H46" s="19">
        <v>1</v>
      </c>
      <c r="I46" s="19">
        <v>1</v>
      </c>
      <c r="J46" s="19">
        <v>1</v>
      </c>
      <c r="K46" s="19"/>
      <c r="L46" s="19"/>
      <c r="M46" s="19"/>
      <c r="N46" s="19"/>
      <c r="O46" s="19"/>
      <c r="P46" s="19"/>
      <c r="Q46" s="19"/>
      <c r="R46" s="19"/>
      <c r="S46" s="19"/>
    </row>
    <row r="47" spans="2:19" x14ac:dyDescent="0.25">
      <c r="B47" s="23"/>
      <c r="C47" s="201" t="s">
        <v>29</v>
      </c>
      <c r="D47" s="198">
        <v>3</v>
      </c>
      <c r="E47" s="19"/>
      <c r="F47" s="19"/>
      <c r="G47" s="19"/>
      <c r="H47" s="19">
        <v>3</v>
      </c>
      <c r="I47" s="19">
        <v>3</v>
      </c>
      <c r="J47" s="19">
        <v>3</v>
      </c>
      <c r="K47" s="19"/>
      <c r="L47" s="19"/>
      <c r="M47" s="19"/>
      <c r="N47" s="19"/>
      <c r="O47" s="19"/>
      <c r="P47" s="19"/>
      <c r="Q47" s="19"/>
      <c r="R47" s="19"/>
      <c r="S47" s="19"/>
    </row>
    <row r="48" spans="2:19" x14ac:dyDescent="0.25">
      <c r="B48" s="23"/>
      <c r="C48" s="142" t="s">
        <v>10</v>
      </c>
      <c r="D48" s="26">
        <f>SUM(D45:D47)</f>
        <v>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 x14ac:dyDescent="0.25">
      <c r="B49" s="122"/>
      <c r="C49" s="127" t="s">
        <v>320</v>
      </c>
      <c r="D49" s="45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 x14ac:dyDescent="0.25">
      <c r="B50" s="122"/>
      <c r="C50" s="128" t="s">
        <v>29</v>
      </c>
      <c r="D50" s="45">
        <v>1</v>
      </c>
      <c r="E50" s="19"/>
      <c r="F50" s="19"/>
      <c r="G50" s="19"/>
      <c r="H50" s="19">
        <v>1</v>
      </c>
      <c r="I50" s="19">
        <v>1</v>
      </c>
      <c r="J50" s="19">
        <v>1</v>
      </c>
      <c r="K50" s="19"/>
      <c r="L50" s="19"/>
      <c r="M50" s="19"/>
      <c r="N50" s="19"/>
      <c r="O50" s="19"/>
      <c r="P50" s="19"/>
      <c r="Q50" s="19"/>
      <c r="R50" s="19"/>
      <c r="S50" s="19"/>
    </row>
    <row r="51" spans="2:19" s="2" customFormat="1" x14ac:dyDescent="0.25">
      <c r="B51" s="59"/>
      <c r="C51" s="132"/>
      <c r="D51" s="6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2:19" x14ac:dyDescent="0.25">
      <c r="B52" s="23">
        <v>7</v>
      </c>
      <c r="C52" s="202" t="s">
        <v>30</v>
      </c>
      <c r="D52" s="20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 x14ac:dyDescent="0.25">
      <c r="B53" s="23"/>
      <c r="C53" s="197" t="s">
        <v>17</v>
      </c>
      <c r="D53" s="203">
        <v>1</v>
      </c>
      <c r="E53" s="19"/>
      <c r="F53" s="19"/>
      <c r="G53" s="19"/>
      <c r="H53" s="19">
        <v>1</v>
      </c>
      <c r="I53" s="19">
        <v>1</v>
      </c>
      <c r="J53" s="19">
        <v>1</v>
      </c>
      <c r="K53" s="19"/>
      <c r="L53" s="19"/>
      <c r="M53" s="19"/>
      <c r="N53" s="19"/>
      <c r="O53" s="19"/>
      <c r="P53" s="19"/>
      <c r="Q53" s="19"/>
      <c r="R53" s="19"/>
      <c r="S53" s="19"/>
    </row>
    <row r="54" spans="2:19" x14ac:dyDescent="0.25">
      <c r="B54" s="23"/>
      <c r="C54" s="201" t="s">
        <v>31</v>
      </c>
      <c r="D54" s="198">
        <v>1</v>
      </c>
      <c r="E54" s="19"/>
      <c r="F54" s="19"/>
      <c r="G54" s="19"/>
      <c r="H54" s="19">
        <v>1</v>
      </c>
      <c r="I54" s="19">
        <v>1</v>
      </c>
      <c r="J54" s="19">
        <v>1</v>
      </c>
      <c r="K54" s="19"/>
      <c r="L54" s="19"/>
      <c r="M54" s="19"/>
      <c r="N54" s="19"/>
      <c r="O54" s="19"/>
      <c r="P54" s="19"/>
      <c r="Q54" s="19"/>
      <c r="R54" s="19"/>
      <c r="S54" s="19"/>
    </row>
    <row r="55" spans="2:19" x14ac:dyDescent="0.25">
      <c r="B55" s="23"/>
      <c r="C55" s="142" t="s">
        <v>10</v>
      </c>
      <c r="D55" s="33">
        <f>SUM(D53:D54)</f>
        <v>2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 x14ac:dyDescent="0.25">
      <c r="B56" s="23">
        <v>8</v>
      </c>
      <c r="C56" s="199" t="s">
        <v>32</v>
      </c>
      <c r="D56" s="19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 x14ac:dyDescent="0.25">
      <c r="B57" s="23"/>
      <c r="C57" s="197" t="s">
        <v>17</v>
      </c>
      <c r="D57" s="198">
        <v>1</v>
      </c>
      <c r="E57" s="19"/>
      <c r="F57" s="19"/>
      <c r="G57" s="19"/>
      <c r="H57" s="19">
        <v>1</v>
      </c>
      <c r="I57" s="19">
        <v>1</v>
      </c>
      <c r="J57" s="19">
        <v>1</v>
      </c>
      <c r="K57" s="19"/>
      <c r="L57" s="19"/>
      <c r="M57" s="19"/>
      <c r="N57" s="19"/>
      <c r="O57" s="19"/>
      <c r="P57" s="19"/>
      <c r="Q57" s="19"/>
      <c r="R57" s="19"/>
      <c r="S57" s="19"/>
    </row>
    <row r="58" spans="2:19" x14ac:dyDescent="0.25">
      <c r="B58" s="23"/>
      <c r="C58" s="201" t="s">
        <v>33</v>
      </c>
      <c r="D58" s="198">
        <v>1</v>
      </c>
      <c r="E58" s="19"/>
      <c r="F58" s="19"/>
      <c r="G58" s="19"/>
      <c r="H58" s="19">
        <v>1</v>
      </c>
      <c r="I58" s="19">
        <v>1</v>
      </c>
      <c r="J58" s="19">
        <v>1</v>
      </c>
      <c r="K58" s="19"/>
      <c r="L58" s="19"/>
      <c r="M58" s="19"/>
      <c r="N58" s="19"/>
      <c r="O58" s="19"/>
      <c r="P58" s="19"/>
      <c r="Q58" s="19"/>
      <c r="R58" s="19"/>
      <c r="S58" s="19"/>
    </row>
    <row r="59" spans="2:19" x14ac:dyDescent="0.25">
      <c r="B59" s="23"/>
      <c r="C59" s="142" t="s">
        <v>10</v>
      </c>
      <c r="D59" s="35">
        <f>SUM(D57:D58)</f>
        <v>2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2:19" x14ac:dyDescent="0.25">
      <c r="B60" s="23">
        <v>9</v>
      </c>
      <c r="C60" s="199" t="s">
        <v>415</v>
      </c>
      <c r="D60" s="19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2:19" x14ac:dyDescent="0.25">
      <c r="B61" s="23"/>
      <c r="C61" s="201" t="s">
        <v>17</v>
      </c>
      <c r="D61" s="198">
        <v>1</v>
      </c>
      <c r="E61" s="19"/>
      <c r="F61" s="19"/>
      <c r="G61" s="19"/>
      <c r="H61" s="19">
        <v>1</v>
      </c>
      <c r="I61" s="19">
        <v>1</v>
      </c>
      <c r="J61" s="19">
        <v>1</v>
      </c>
      <c r="K61" s="19"/>
      <c r="L61" s="19"/>
      <c r="M61" s="19"/>
      <c r="N61" s="19"/>
      <c r="O61" s="19"/>
      <c r="P61" s="19"/>
      <c r="Q61" s="19"/>
      <c r="R61" s="19"/>
      <c r="S61" s="19"/>
    </row>
    <row r="62" spans="2:19" x14ac:dyDescent="0.25">
      <c r="B62" s="23"/>
      <c r="C62" s="201" t="s">
        <v>35</v>
      </c>
      <c r="D62" s="198">
        <v>1</v>
      </c>
      <c r="E62" s="19"/>
      <c r="F62" s="19"/>
      <c r="G62" s="19"/>
      <c r="H62" s="19">
        <v>1</v>
      </c>
      <c r="I62" s="19">
        <v>1</v>
      </c>
      <c r="J62" s="19">
        <v>1</v>
      </c>
      <c r="K62" s="19"/>
      <c r="L62" s="19"/>
      <c r="M62" s="19"/>
      <c r="N62" s="19"/>
      <c r="O62" s="19"/>
      <c r="P62" s="19"/>
      <c r="Q62" s="19"/>
      <c r="R62" s="19"/>
      <c r="S62" s="19"/>
    </row>
    <row r="63" spans="2:19" x14ac:dyDescent="0.25">
      <c r="B63" s="23"/>
      <c r="C63" s="201" t="s">
        <v>36</v>
      </c>
      <c r="D63" s="198">
        <v>1</v>
      </c>
      <c r="E63" s="19"/>
      <c r="F63" s="19"/>
      <c r="G63" s="19"/>
      <c r="H63" s="19">
        <v>1</v>
      </c>
      <c r="I63" s="19">
        <v>1</v>
      </c>
      <c r="J63" s="19">
        <v>1</v>
      </c>
      <c r="K63" s="19"/>
      <c r="L63" s="19"/>
      <c r="M63" s="19"/>
      <c r="N63" s="19"/>
      <c r="O63" s="19"/>
      <c r="P63" s="19"/>
      <c r="Q63" s="19"/>
      <c r="R63" s="19"/>
      <c r="S63" s="19"/>
    </row>
    <row r="64" spans="2:19" x14ac:dyDescent="0.25">
      <c r="B64" s="23"/>
      <c r="C64" s="201" t="s">
        <v>37</v>
      </c>
      <c r="D64" s="198">
        <v>1</v>
      </c>
      <c r="E64" s="19"/>
      <c r="F64" s="19"/>
      <c r="G64" s="19"/>
      <c r="H64" s="19">
        <v>1</v>
      </c>
      <c r="I64" s="19">
        <v>1</v>
      </c>
      <c r="J64" s="19">
        <v>1</v>
      </c>
      <c r="K64" s="19"/>
      <c r="L64" s="19"/>
      <c r="M64" s="19"/>
      <c r="N64" s="19"/>
      <c r="O64" s="19"/>
      <c r="P64" s="19"/>
      <c r="Q64" s="19"/>
      <c r="R64" s="19"/>
      <c r="S64" s="19"/>
    </row>
    <row r="65" spans="2:19" x14ac:dyDescent="0.25">
      <c r="B65" s="11"/>
      <c r="C65" s="201" t="s">
        <v>38</v>
      </c>
      <c r="D65" s="204">
        <v>1</v>
      </c>
      <c r="E65" s="19"/>
      <c r="F65" s="19"/>
      <c r="G65" s="19"/>
      <c r="H65" s="19">
        <v>1</v>
      </c>
      <c r="I65" s="19">
        <v>1</v>
      </c>
      <c r="J65" s="19">
        <v>1</v>
      </c>
      <c r="K65" s="19"/>
      <c r="L65" s="19"/>
      <c r="M65" s="19"/>
      <c r="N65" s="19"/>
      <c r="O65" s="19"/>
      <c r="P65" s="19"/>
      <c r="Q65" s="19"/>
      <c r="R65" s="19"/>
      <c r="S65" s="19"/>
    </row>
    <row r="66" spans="2:19" x14ac:dyDescent="0.25">
      <c r="B66" s="11"/>
      <c r="C66" s="201" t="s">
        <v>39</v>
      </c>
      <c r="D66" s="204">
        <v>1</v>
      </c>
      <c r="E66" s="19"/>
      <c r="F66" s="19"/>
      <c r="G66" s="19"/>
      <c r="H66" s="19">
        <v>1</v>
      </c>
      <c r="I66" s="19">
        <v>1</v>
      </c>
      <c r="J66" s="19">
        <v>1</v>
      </c>
      <c r="K66" s="19"/>
      <c r="L66" s="19"/>
      <c r="M66" s="19"/>
      <c r="N66" s="19"/>
      <c r="O66" s="19"/>
      <c r="P66" s="19"/>
      <c r="Q66" s="19"/>
      <c r="R66" s="19"/>
      <c r="S66" s="19"/>
    </row>
    <row r="67" spans="2:19" x14ac:dyDescent="0.25">
      <c r="B67" s="23"/>
      <c r="C67" s="142" t="s">
        <v>10</v>
      </c>
      <c r="D67" s="26">
        <f>SUM(D61:D66)</f>
        <v>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2:19" x14ac:dyDescent="0.25">
      <c r="B68" s="36" t="s">
        <v>41</v>
      </c>
      <c r="C68" s="220" t="s">
        <v>42</v>
      </c>
      <c r="D68" s="204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2:19" x14ac:dyDescent="0.25">
      <c r="B69" s="23"/>
      <c r="C69" s="201" t="s">
        <v>43</v>
      </c>
      <c r="D69" s="204">
        <v>1</v>
      </c>
      <c r="E69" s="19">
        <v>1</v>
      </c>
      <c r="F69" s="19">
        <v>1</v>
      </c>
      <c r="G69" s="19">
        <v>1</v>
      </c>
      <c r="H69" s="19"/>
      <c r="I69" s="19"/>
      <c r="J69" s="19"/>
      <c r="K69" s="19"/>
      <c r="L69" s="19"/>
      <c r="M69" s="19"/>
      <c r="N69" s="19"/>
      <c r="O69" s="19"/>
      <c r="P69" s="19">
        <v>1</v>
      </c>
      <c r="Q69" s="19"/>
      <c r="R69" s="19"/>
      <c r="S69" s="19"/>
    </row>
    <row r="70" spans="2:19" x14ac:dyDescent="0.25">
      <c r="B70" s="23"/>
      <c r="C70" s="201" t="s">
        <v>44</v>
      </c>
      <c r="D70" s="204">
        <v>1</v>
      </c>
      <c r="E70" s="19"/>
      <c r="F70" s="19"/>
      <c r="G70" s="19"/>
      <c r="H70" s="19">
        <v>1</v>
      </c>
      <c r="I70" s="19">
        <v>1</v>
      </c>
      <c r="J70" s="19">
        <v>1</v>
      </c>
      <c r="K70" s="19"/>
      <c r="L70" s="19"/>
      <c r="M70" s="19"/>
      <c r="N70" s="19"/>
      <c r="O70" s="19"/>
      <c r="P70" s="19"/>
      <c r="Q70" s="19"/>
      <c r="R70" s="19"/>
      <c r="S70" s="19"/>
    </row>
    <row r="71" spans="2:19" x14ac:dyDescent="0.25">
      <c r="B71" s="23"/>
      <c r="C71" s="201" t="s">
        <v>45</v>
      </c>
      <c r="D71" s="204">
        <v>1</v>
      </c>
      <c r="E71" s="19"/>
      <c r="F71" s="19"/>
      <c r="G71" s="19"/>
      <c r="H71" s="19"/>
      <c r="I71" s="19"/>
      <c r="J71" s="19"/>
      <c r="K71" s="19">
        <v>1</v>
      </c>
      <c r="L71" s="19">
        <v>1</v>
      </c>
      <c r="M71" s="19"/>
      <c r="N71" s="19"/>
      <c r="O71" s="19"/>
      <c r="P71" s="19"/>
      <c r="Q71" s="19">
        <v>1</v>
      </c>
      <c r="R71" s="19"/>
      <c r="S71" s="19"/>
    </row>
    <row r="72" spans="2:19" x14ac:dyDescent="0.25">
      <c r="B72" s="23"/>
      <c r="C72" s="201" t="s">
        <v>40</v>
      </c>
      <c r="D72" s="204">
        <v>1</v>
      </c>
      <c r="E72" s="19"/>
      <c r="F72" s="19"/>
      <c r="G72" s="19"/>
      <c r="H72" s="19"/>
      <c r="I72" s="19"/>
      <c r="J72" s="19"/>
      <c r="K72" s="19">
        <v>1</v>
      </c>
      <c r="L72" s="19">
        <v>1</v>
      </c>
      <c r="M72" s="19"/>
      <c r="N72" s="19"/>
      <c r="O72" s="19"/>
      <c r="P72" s="19"/>
      <c r="Q72" s="19">
        <v>1</v>
      </c>
      <c r="R72" s="19"/>
      <c r="S72" s="19"/>
    </row>
    <row r="73" spans="2:19" x14ac:dyDescent="0.25">
      <c r="B73" s="23"/>
      <c r="C73" s="143" t="s">
        <v>46</v>
      </c>
      <c r="D73" s="39">
        <f>SUM(D69:D72)</f>
        <v>4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2:19" x14ac:dyDescent="0.25">
      <c r="B74" s="36" t="s">
        <v>47</v>
      </c>
      <c r="C74" s="144" t="s">
        <v>48</v>
      </c>
      <c r="D74" s="32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2:19" x14ac:dyDescent="0.25">
      <c r="B75" s="41"/>
      <c r="C75" s="197" t="s">
        <v>17</v>
      </c>
      <c r="D75" s="203">
        <v>1</v>
      </c>
      <c r="E75" s="19"/>
      <c r="F75" s="19"/>
      <c r="G75" s="19"/>
      <c r="H75" s="19">
        <v>1</v>
      </c>
      <c r="I75" s="19">
        <v>1</v>
      </c>
      <c r="J75" s="19">
        <v>1</v>
      </c>
      <c r="K75" s="19"/>
      <c r="L75" s="19"/>
      <c r="M75" s="19"/>
      <c r="N75" s="19"/>
      <c r="O75" s="19"/>
      <c r="P75" s="19"/>
      <c r="Q75" s="19"/>
      <c r="R75" s="19"/>
      <c r="S75" s="19"/>
    </row>
    <row r="76" spans="2:19" x14ac:dyDescent="0.25">
      <c r="B76" s="23"/>
      <c r="C76" s="201" t="s">
        <v>13</v>
      </c>
      <c r="D76" s="203">
        <v>1</v>
      </c>
      <c r="E76" s="19"/>
      <c r="F76" s="19"/>
      <c r="G76" s="19"/>
      <c r="H76" s="19">
        <v>1</v>
      </c>
      <c r="I76" s="19">
        <v>1</v>
      </c>
      <c r="J76" s="19">
        <v>1</v>
      </c>
      <c r="K76" s="19"/>
      <c r="L76" s="19"/>
      <c r="M76" s="19"/>
      <c r="N76" s="19"/>
      <c r="O76" s="19"/>
      <c r="P76" s="19"/>
      <c r="Q76" s="19"/>
      <c r="R76" s="19"/>
      <c r="S76" s="19"/>
    </row>
    <row r="77" spans="2:19" x14ac:dyDescent="0.25">
      <c r="B77" s="23"/>
      <c r="C77" s="201" t="s">
        <v>51</v>
      </c>
      <c r="D77" s="203">
        <v>2</v>
      </c>
      <c r="E77" s="19"/>
      <c r="F77" s="19"/>
      <c r="G77" s="19"/>
      <c r="H77" s="19">
        <v>2</v>
      </c>
      <c r="I77" s="19">
        <v>2</v>
      </c>
      <c r="J77" s="19">
        <v>2</v>
      </c>
      <c r="K77" s="19"/>
      <c r="L77" s="19"/>
      <c r="M77" s="19"/>
      <c r="N77" s="19"/>
      <c r="O77" s="19"/>
      <c r="P77" s="19"/>
      <c r="Q77" s="19"/>
      <c r="R77" s="19"/>
      <c r="S77" s="19"/>
    </row>
    <row r="78" spans="2:19" x14ac:dyDescent="0.25">
      <c r="B78" s="23"/>
      <c r="C78" s="201" t="s">
        <v>52</v>
      </c>
      <c r="D78" s="203">
        <v>1</v>
      </c>
      <c r="E78" s="19"/>
      <c r="F78" s="19"/>
      <c r="G78" s="19"/>
      <c r="H78" s="19">
        <v>1</v>
      </c>
      <c r="I78" s="19">
        <v>1</v>
      </c>
      <c r="J78" s="19">
        <v>1</v>
      </c>
      <c r="K78" s="19"/>
      <c r="L78" s="19"/>
      <c r="M78" s="19"/>
      <c r="N78" s="19"/>
      <c r="O78" s="19"/>
      <c r="P78" s="19"/>
      <c r="Q78" s="19"/>
      <c r="R78" s="19"/>
      <c r="S78" s="19"/>
    </row>
    <row r="79" spans="2:19" x14ac:dyDescent="0.25">
      <c r="B79" s="23"/>
      <c r="C79" s="201" t="s">
        <v>49</v>
      </c>
      <c r="D79" s="198">
        <v>1</v>
      </c>
      <c r="E79" s="19"/>
      <c r="F79" s="19"/>
      <c r="G79" s="19"/>
      <c r="H79" s="19">
        <v>1</v>
      </c>
      <c r="I79" s="19">
        <v>1</v>
      </c>
      <c r="J79" s="19">
        <v>1</v>
      </c>
      <c r="K79" s="19"/>
      <c r="L79" s="19"/>
      <c r="M79" s="19"/>
      <c r="N79" s="19"/>
      <c r="O79" s="19"/>
      <c r="P79" s="19"/>
      <c r="Q79" s="19"/>
      <c r="R79" s="19"/>
      <c r="S79" s="19"/>
    </row>
    <row r="80" spans="2:19" x14ac:dyDescent="0.25">
      <c r="B80" s="23"/>
      <c r="C80" s="201" t="s">
        <v>54</v>
      </c>
      <c r="D80" s="203">
        <v>1</v>
      </c>
      <c r="E80" s="19"/>
      <c r="F80" s="19"/>
      <c r="G80" s="19"/>
      <c r="H80" s="19"/>
      <c r="I80" s="19"/>
      <c r="J80" s="19"/>
      <c r="K80" s="19">
        <v>1</v>
      </c>
      <c r="L80" s="19">
        <v>1</v>
      </c>
      <c r="M80" s="19"/>
      <c r="N80" s="19"/>
      <c r="O80" s="19"/>
      <c r="P80" s="19"/>
      <c r="Q80" s="19"/>
      <c r="R80" s="19"/>
      <c r="S80" s="19"/>
    </row>
    <row r="81" spans="2:19" x14ac:dyDescent="0.25">
      <c r="B81" s="23"/>
      <c r="C81" s="201" t="s">
        <v>53</v>
      </c>
      <c r="D81" s="198">
        <v>1</v>
      </c>
      <c r="E81" s="19"/>
      <c r="F81" s="19"/>
      <c r="G81" s="19"/>
      <c r="H81" s="19">
        <v>1</v>
      </c>
      <c r="I81" s="19">
        <v>1</v>
      </c>
      <c r="J81" s="19">
        <v>1</v>
      </c>
      <c r="K81" s="19"/>
      <c r="L81" s="19"/>
      <c r="M81" s="19"/>
      <c r="N81" s="19"/>
      <c r="O81" s="19"/>
      <c r="P81" s="19"/>
      <c r="Q81" s="19"/>
      <c r="R81" s="19"/>
      <c r="S81" s="19"/>
    </row>
    <row r="82" spans="2:19" x14ac:dyDescent="0.25">
      <c r="B82" s="11"/>
      <c r="C82" s="201" t="s">
        <v>55</v>
      </c>
      <c r="D82" s="22">
        <v>16</v>
      </c>
      <c r="E82" s="19"/>
      <c r="F82" s="19"/>
      <c r="G82" s="19"/>
      <c r="H82" s="19"/>
      <c r="I82" s="19"/>
      <c r="J82" s="19"/>
      <c r="K82" s="19">
        <v>11</v>
      </c>
      <c r="L82" s="19">
        <v>11</v>
      </c>
      <c r="M82" s="19"/>
      <c r="N82" s="19"/>
      <c r="O82" s="19">
        <v>5</v>
      </c>
      <c r="P82" s="19"/>
      <c r="Q82" s="19"/>
      <c r="R82" s="19"/>
      <c r="S82" s="19"/>
    </row>
    <row r="83" spans="2:19" x14ac:dyDescent="0.25">
      <c r="B83" s="11"/>
      <c r="C83" s="206" t="s">
        <v>319</v>
      </c>
      <c r="D83" s="22">
        <v>1</v>
      </c>
      <c r="E83" s="19"/>
      <c r="F83" s="19"/>
      <c r="G83" s="19"/>
      <c r="H83" s="19"/>
      <c r="I83" s="19"/>
      <c r="J83" s="19"/>
      <c r="K83" s="19">
        <v>1</v>
      </c>
      <c r="L83" s="19">
        <v>1</v>
      </c>
      <c r="M83" s="19"/>
      <c r="N83" s="19"/>
      <c r="O83" s="19"/>
      <c r="P83" s="19"/>
      <c r="Q83" s="19"/>
      <c r="R83" s="19"/>
      <c r="S83" s="19"/>
    </row>
    <row r="84" spans="2:19" x14ac:dyDescent="0.25">
      <c r="B84" s="11"/>
      <c r="C84" s="201" t="s">
        <v>56</v>
      </c>
      <c r="D84" s="22">
        <v>1</v>
      </c>
      <c r="E84" s="19"/>
      <c r="F84" s="19"/>
      <c r="G84" s="19"/>
      <c r="H84" s="19"/>
      <c r="I84" s="19"/>
      <c r="J84" s="19"/>
      <c r="K84" s="19">
        <v>1</v>
      </c>
      <c r="L84" s="19">
        <v>1</v>
      </c>
      <c r="M84" s="19"/>
      <c r="N84" s="19"/>
      <c r="O84" s="19"/>
      <c r="P84" s="19"/>
      <c r="Q84" s="19"/>
      <c r="R84" s="19"/>
      <c r="S84" s="19"/>
    </row>
    <row r="85" spans="2:19" x14ac:dyDescent="0.25">
      <c r="B85" s="23"/>
      <c r="C85" s="142" t="s">
        <v>10</v>
      </c>
      <c r="D85" s="26">
        <f>SUM(D75:D84)</f>
        <v>26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2:19" x14ac:dyDescent="0.25">
      <c r="B86" s="42"/>
      <c r="C86" s="142"/>
      <c r="D86" s="3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2:19" x14ac:dyDescent="0.25">
      <c r="B87" s="42"/>
      <c r="C87" s="142"/>
      <c r="D87" s="3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2:19" x14ac:dyDescent="0.25">
      <c r="B88" s="46" t="s">
        <v>62</v>
      </c>
      <c r="C88" s="205" t="s">
        <v>63</v>
      </c>
      <c r="D88" s="204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2:19" x14ac:dyDescent="0.25">
      <c r="B89" s="11"/>
      <c r="C89" s="201" t="s">
        <v>17</v>
      </c>
      <c r="D89" s="204">
        <v>1</v>
      </c>
      <c r="E89" s="19">
        <v>1</v>
      </c>
      <c r="F89" s="19">
        <v>1</v>
      </c>
      <c r="G89" s="19">
        <v>1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2:19" x14ac:dyDescent="0.25">
      <c r="B90" s="11"/>
      <c r="C90" s="201" t="s">
        <v>64</v>
      </c>
      <c r="D90" s="204">
        <v>1</v>
      </c>
      <c r="E90" s="19">
        <v>1</v>
      </c>
      <c r="F90" s="19">
        <v>1</v>
      </c>
      <c r="G90" s="19">
        <v>1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2:19" x14ac:dyDescent="0.25">
      <c r="B91" s="11"/>
      <c r="C91" s="201" t="s">
        <v>67</v>
      </c>
      <c r="D91" s="204">
        <v>5</v>
      </c>
      <c r="E91" s="19"/>
      <c r="F91" s="19"/>
      <c r="G91" s="19"/>
      <c r="H91" s="19"/>
      <c r="I91" s="19"/>
      <c r="J91" s="19"/>
      <c r="K91" s="19">
        <v>5</v>
      </c>
      <c r="L91" s="19">
        <v>5</v>
      </c>
      <c r="M91" s="19"/>
      <c r="N91" s="19"/>
      <c r="O91" s="19"/>
      <c r="P91" s="19"/>
      <c r="Q91" s="19">
        <v>5</v>
      </c>
      <c r="R91" s="19"/>
      <c r="S91" s="19"/>
    </row>
    <row r="92" spans="2:19" x14ac:dyDescent="0.25">
      <c r="B92" s="11"/>
      <c r="C92" s="201" t="s">
        <v>65</v>
      </c>
      <c r="D92" s="204">
        <v>1</v>
      </c>
      <c r="E92" s="19">
        <v>1</v>
      </c>
      <c r="F92" s="19">
        <v>1</v>
      </c>
      <c r="G92" s="19">
        <v>1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2:19" x14ac:dyDescent="0.25">
      <c r="B93" s="11"/>
      <c r="C93" s="201" t="s">
        <v>66</v>
      </c>
      <c r="D93" s="204">
        <v>1</v>
      </c>
      <c r="E93" s="19">
        <v>1</v>
      </c>
      <c r="F93" s="19">
        <v>1</v>
      </c>
      <c r="G93" s="19">
        <v>1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2:19" x14ac:dyDescent="0.25">
      <c r="B94" s="11"/>
      <c r="C94" s="201" t="s">
        <v>68</v>
      </c>
      <c r="D94" s="204">
        <v>6</v>
      </c>
      <c r="E94" s="19"/>
      <c r="F94" s="19"/>
      <c r="G94" s="19"/>
      <c r="H94" s="19"/>
      <c r="I94" s="19"/>
      <c r="J94" s="19"/>
      <c r="K94" s="19">
        <v>6</v>
      </c>
      <c r="L94" s="19">
        <v>6</v>
      </c>
      <c r="M94" s="19"/>
      <c r="N94" s="19"/>
      <c r="O94" s="19"/>
      <c r="P94" s="19"/>
      <c r="Q94" s="19">
        <v>6</v>
      </c>
      <c r="R94" s="19"/>
      <c r="S94" s="19"/>
    </row>
    <row r="95" spans="2:19" x14ac:dyDescent="0.25">
      <c r="B95" s="11"/>
      <c r="C95" s="146" t="s">
        <v>10</v>
      </c>
      <c r="D95" s="45">
        <f>SUM(D89:D94)</f>
        <v>15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2:19" x14ac:dyDescent="0.25">
      <c r="B96" s="11"/>
      <c r="C96" s="146"/>
      <c r="D96" s="45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2:19" x14ac:dyDescent="0.25">
      <c r="B97" s="11"/>
      <c r="C97" s="167" t="s">
        <v>382</v>
      </c>
      <c r="D97" s="207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2:19" x14ac:dyDescent="0.25">
      <c r="B98" s="11"/>
      <c r="C98" s="208" t="s">
        <v>383</v>
      </c>
      <c r="D98" s="207">
        <v>1</v>
      </c>
      <c r="E98" s="19">
        <v>1</v>
      </c>
      <c r="F98" s="19">
        <v>1</v>
      </c>
      <c r="G98" s="19">
        <v>1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2:19" x14ac:dyDescent="0.25">
      <c r="B99" s="11"/>
      <c r="C99" s="208" t="s">
        <v>384</v>
      </c>
      <c r="D99" s="207">
        <v>1</v>
      </c>
      <c r="E99" s="19">
        <v>1</v>
      </c>
      <c r="F99" s="19">
        <v>1</v>
      </c>
      <c r="G99" s="19">
        <v>1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2:19" x14ac:dyDescent="0.25">
      <c r="B100" s="11"/>
      <c r="C100" s="146"/>
      <c r="D100" s="45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2:19" x14ac:dyDescent="0.25">
      <c r="B101" s="46" t="s">
        <v>69</v>
      </c>
      <c r="C101" s="209" t="s">
        <v>70</v>
      </c>
      <c r="D101" s="210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2:19" x14ac:dyDescent="0.25">
      <c r="B102" s="11"/>
      <c r="C102" s="211" t="s">
        <v>71</v>
      </c>
      <c r="D102" s="210">
        <v>1</v>
      </c>
      <c r="E102" s="19">
        <v>1</v>
      </c>
      <c r="F102" s="19">
        <v>1</v>
      </c>
      <c r="G102" s="19">
        <v>1</v>
      </c>
      <c r="H102" s="19"/>
      <c r="I102" s="19"/>
      <c r="J102" s="19"/>
      <c r="K102" s="19"/>
      <c r="L102" s="19"/>
      <c r="M102" s="19"/>
      <c r="N102" s="19"/>
      <c r="O102" s="19"/>
      <c r="P102" s="19">
        <v>1</v>
      </c>
      <c r="Q102" s="19"/>
      <c r="R102" s="19"/>
      <c r="S102" s="19"/>
    </row>
    <row r="103" spans="2:19" x14ac:dyDescent="0.25">
      <c r="B103" s="11"/>
      <c r="C103" s="211" t="s">
        <v>73</v>
      </c>
      <c r="D103" s="210">
        <v>1</v>
      </c>
      <c r="E103" s="19">
        <v>1</v>
      </c>
      <c r="F103" s="19">
        <v>1</v>
      </c>
      <c r="G103" s="19">
        <v>1</v>
      </c>
      <c r="H103" s="19"/>
      <c r="I103" s="19"/>
      <c r="J103" s="19"/>
      <c r="K103" s="19"/>
      <c r="L103" s="19"/>
      <c r="M103" s="19"/>
      <c r="N103" s="19"/>
      <c r="O103" s="19"/>
      <c r="P103" s="19">
        <v>1</v>
      </c>
      <c r="Q103" s="19"/>
      <c r="R103" s="19"/>
      <c r="S103" s="19"/>
    </row>
    <row r="104" spans="2:19" x14ac:dyDescent="0.25">
      <c r="B104" s="11"/>
      <c r="C104" s="211" t="s">
        <v>74</v>
      </c>
      <c r="D104" s="210">
        <v>1</v>
      </c>
      <c r="E104" s="19"/>
      <c r="F104" s="19"/>
      <c r="G104" s="19"/>
      <c r="H104" s="19"/>
      <c r="I104" s="19"/>
      <c r="J104" s="19"/>
      <c r="K104" s="19">
        <v>1</v>
      </c>
      <c r="L104" s="19">
        <v>1</v>
      </c>
      <c r="M104" s="19"/>
      <c r="N104" s="19"/>
      <c r="O104" s="19"/>
      <c r="P104" s="19"/>
      <c r="Q104" s="19">
        <v>1</v>
      </c>
      <c r="R104" s="19"/>
      <c r="S104" s="19"/>
    </row>
    <row r="105" spans="2:19" x14ac:dyDescent="0.25">
      <c r="B105" s="11"/>
      <c r="C105" s="211" t="s">
        <v>72</v>
      </c>
      <c r="D105" s="210">
        <v>1</v>
      </c>
      <c r="E105" s="19">
        <v>1</v>
      </c>
      <c r="F105" s="19">
        <v>1</v>
      </c>
      <c r="G105" s="19">
        <v>1</v>
      </c>
      <c r="H105" s="19"/>
      <c r="I105" s="19"/>
      <c r="J105" s="19"/>
      <c r="K105" s="19"/>
      <c r="L105" s="19"/>
      <c r="M105" s="19"/>
      <c r="N105" s="19"/>
      <c r="O105" s="19"/>
      <c r="P105" s="19">
        <v>1</v>
      </c>
      <c r="Q105" s="19"/>
      <c r="R105" s="19"/>
      <c r="S105" s="19"/>
    </row>
    <row r="106" spans="2:19" x14ac:dyDescent="0.25">
      <c r="B106" s="11"/>
      <c r="C106" s="146" t="s">
        <v>10</v>
      </c>
      <c r="D106" s="45">
        <f>SUM(D102:D105)</f>
        <v>4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2:19" x14ac:dyDescent="0.25">
      <c r="B107" s="11"/>
      <c r="C107" s="146"/>
      <c r="D107" s="45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2:19" x14ac:dyDescent="0.25">
      <c r="B108" s="59">
        <v>11</v>
      </c>
      <c r="C108" s="150" t="s">
        <v>76</v>
      </c>
      <c r="D108" s="61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2:19" x14ac:dyDescent="0.25">
      <c r="B109" s="66" t="s">
        <v>77</v>
      </c>
      <c r="C109" s="212" t="s">
        <v>416</v>
      </c>
      <c r="D109" s="213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2:19" x14ac:dyDescent="0.25">
      <c r="B110" s="59"/>
      <c r="C110" s="214" t="s">
        <v>79</v>
      </c>
      <c r="D110" s="215">
        <v>1</v>
      </c>
      <c r="E110" s="19">
        <v>1</v>
      </c>
      <c r="F110" s="19">
        <v>1</v>
      </c>
      <c r="G110" s="19">
        <v>1</v>
      </c>
      <c r="H110" s="19"/>
      <c r="I110" s="19"/>
      <c r="J110" s="19"/>
      <c r="K110" s="19"/>
      <c r="L110" s="19"/>
      <c r="M110" s="19">
        <v>1</v>
      </c>
      <c r="N110" s="19">
        <v>1</v>
      </c>
      <c r="O110" s="19"/>
      <c r="P110" s="19">
        <v>1</v>
      </c>
      <c r="Q110" s="19"/>
      <c r="R110" s="19"/>
      <c r="S110" s="19"/>
    </row>
    <row r="111" spans="2:19" x14ac:dyDescent="0.25">
      <c r="B111" s="59"/>
      <c r="C111" s="201" t="s">
        <v>80</v>
      </c>
      <c r="D111" s="204">
        <v>1</v>
      </c>
      <c r="E111" s="19"/>
      <c r="F111" s="19"/>
      <c r="G111" s="19"/>
      <c r="H111" s="19"/>
      <c r="I111" s="19"/>
      <c r="J111" s="19"/>
      <c r="K111" s="19"/>
      <c r="L111" s="19"/>
      <c r="M111" s="19">
        <v>1</v>
      </c>
      <c r="N111" s="19">
        <v>1</v>
      </c>
      <c r="O111" s="19"/>
      <c r="P111" s="19">
        <v>1</v>
      </c>
      <c r="Q111" s="19"/>
      <c r="R111" s="19"/>
      <c r="S111" s="19"/>
    </row>
    <row r="112" spans="2:19" x14ac:dyDescent="0.25">
      <c r="B112" s="59"/>
      <c r="C112" s="201" t="s">
        <v>81</v>
      </c>
      <c r="D112" s="204">
        <v>5</v>
      </c>
      <c r="E112" s="19"/>
      <c r="F112" s="19"/>
      <c r="G112" s="19"/>
      <c r="H112" s="19"/>
      <c r="I112" s="19"/>
      <c r="J112" s="19"/>
      <c r="K112" s="19"/>
      <c r="L112" s="19"/>
      <c r="M112" s="19">
        <v>5</v>
      </c>
      <c r="N112" s="19">
        <v>5</v>
      </c>
      <c r="O112" s="19"/>
      <c r="P112" s="19"/>
      <c r="Q112" s="19"/>
      <c r="R112" s="19"/>
      <c r="S112" s="19"/>
    </row>
    <row r="113" spans="2:19" x14ac:dyDescent="0.25">
      <c r="B113" s="59"/>
      <c r="C113" s="201" t="s">
        <v>82</v>
      </c>
      <c r="D113" s="204">
        <v>6</v>
      </c>
      <c r="E113" s="19"/>
      <c r="F113" s="19"/>
      <c r="G113" s="19"/>
      <c r="H113" s="19"/>
      <c r="I113" s="19"/>
      <c r="J113" s="19"/>
      <c r="K113" s="19"/>
      <c r="L113" s="19"/>
      <c r="M113" s="19">
        <v>6</v>
      </c>
      <c r="N113" s="19">
        <v>6</v>
      </c>
      <c r="O113" s="19"/>
      <c r="P113" s="19"/>
      <c r="Q113" s="19"/>
      <c r="R113" s="19"/>
      <c r="S113" s="19"/>
    </row>
    <row r="114" spans="2:19" x14ac:dyDescent="0.25">
      <c r="B114" s="59"/>
      <c r="C114" s="201" t="s">
        <v>83</v>
      </c>
      <c r="D114" s="204">
        <v>5</v>
      </c>
      <c r="E114" s="19"/>
      <c r="F114" s="19"/>
      <c r="G114" s="19"/>
      <c r="H114" s="19"/>
      <c r="I114" s="19"/>
      <c r="J114" s="19"/>
      <c r="K114" s="19">
        <f>D114</f>
        <v>5</v>
      </c>
      <c r="L114" s="19">
        <f>D114</f>
        <v>5</v>
      </c>
      <c r="M114" s="19">
        <v>5</v>
      </c>
      <c r="N114" s="19">
        <v>5</v>
      </c>
      <c r="O114" s="19"/>
      <c r="P114" s="19"/>
      <c r="Q114" s="19">
        <v>5</v>
      </c>
      <c r="R114" s="19"/>
      <c r="S114" s="19"/>
    </row>
    <row r="115" spans="2:19" x14ac:dyDescent="0.25">
      <c r="B115" s="59"/>
      <c r="C115" s="201" t="s">
        <v>84</v>
      </c>
      <c r="D115" s="204">
        <v>1</v>
      </c>
      <c r="E115" s="19"/>
      <c r="F115" s="19"/>
      <c r="G115" s="19"/>
      <c r="H115" s="19"/>
      <c r="I115" s="19"/>
      <c r="J115" s="19"/>
      <c r="K115" s="19">
        <f>D115</f>
        <v>1</v>
      </c>
      <c r="L115" s="19">
        <f>D115</f>
        <v>1</v>
      </c>
      <c r="M115" s="19"/>
      <c r="N115" s="19"/>
      <c r="O115" s="19"/>
      <c r="P115" s="19"/>
      <c r="Q115" s="19">
        <v>1</v>
      </c>
      <c r="R115" s="19"/>
      <c r="S115" s="19"/>
    </row>
    <row r="116" spans="2:19" x14ac:dyDescent="0.25">
      <c r="B116" s="59"/>
      <c r="C116" s="201" t="s">
        <v>85</v>
      </c>
      <c r="D116" s="204">
        <v>9</v>
      </c>
      <c r="E116" s="19"/>
      <c r="F116" s="19"/>
      <c r="G116" s="19"/>
      <c r="H116" s="19"/>
      <c r="I116" s="19"/>
      <c r="J116" s="19"/>
      <c r="K116" s="19">
        <f>D116</f>
        <v>9</v>
      </c>
      <c r="L116" s="19">
        <f>D116</f>
        <v>9</v>
      </c>
      <c r="M116" s="19"/>
      <c r="N116" s="19"/>
      <c r="O116" s="19"/>
      <c r="P116" s="19"/>
      <c r="Q116" s="19">
        <v>9</v>
      </c>
      <c r="R116" s="19"/>
      <c r="S116" s="19"/>
    </row>
    <row r="117" spans="2:19" x14ac:dyDescent="0.25">
      <c r="B117" s="99"/>
      <c r="C117" s="151" t="s">
        <v>10</v>
      </c>
      <c r="D117" s="63">
        <f>SUM(D110:D116)</f>
        <v>28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2:19" x14ac:dyDescent="0.25">
      <c r="B118" s="122"/>
      <c r="C118" s="152" t="s">
        <v>254</v>
      </c>
      <c r="D118" s="45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2:19" x14ac:dyDescent="0.25">
      <c r="B119" s="122"/>
      <c r="C119" s="153" t="s">
        <v>85</v>
      </c>
      <c r="D119" s="61">
        <v>1</v>
      </c>
      <c r="E119" s="19"/>
      <c r="F119" s="19"/>
      <c r="G119" s="19"/>
      <c r="H119" s="19"/>
      <c r="I119" s="19"/>
      <c r="J119" s="19"/>
      <c r="K119" s="19">
        <f>D119</f>
        <v>1</v>
      </c>
      <c r="L119" s="19">
        <f>D119</f>
        <v>1</v>
      </c>
      <c r="M119" s="19"/>
      <c r="N119" s="19"/>
      <c r="O119" s="19"/>
      <c r="P119" s="19"/>
      <c r="Q119" s="19">
        <v>1</v>
      </c>
      <c r="R119" s="19"/>
      <c r="S119" s="19"/>
    </row>
    <row r="120" spans="2:19" x14ac:dyDescent="0.25">
      <c r="B120" s="66"/>
      <c r="C120" s="154"/>
      <c r="D120" s="61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2:19" x14ac:dyDescent="0.25">
      <c r="B121" s="66" t="s">
        <v>86</v>
      </c>
      <c r="C121" s="216" t="s">
        <v>329</v>
      </c>
      <c r="D121" s="210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2:19" x14ac:dyDescent="0.25">
      <c r="B122" s="66"/>
      <c r="C122" s="211" t="s">
        <v>88</v>
      </c>
      <c r="D122" s="217">
        <v>1</v>
      </c>
      <c r="E122" s="19">
        <f t="shared" ref="E122:E156" si="2">D122</f>
        <v>1</v>
      </c>
      <c r="F122" s="19">
        <f t="shared" ref="F122:F156" si="3">D122</f>
        <v>1</v>
      </c>
      <c r="G122" s="19">
        <f t="shared" ref="G122:G156" si="4">D122</f>
        <v>1</v>
      </c>
      <c r="H122" s="19"/>
      <c r="I122" s="19"/>
      <c r="J122" s="19"/>
      <c r="K122" s="19"/>
      <c r="L122" s="19"/>
      <c r="M122" s="19">
        <v>1</v>
      </c>
      <c r="N122" s="19">
        <v>1</v>
      </c>
      <c r="O122" s="19"/>
      <c r="P122" s="19">
        <v>1</v>
      </c>
      <c r="Q122" s="19"/>
      <c r="R122" s="19"/>
      <c r="S122" s="19"/>
    </row>
    <row r="123" spans="2:19" x14ac:dyDescent="0.25">
      <c r="B123" s="66"/>
      <c r="C123" s="211" t="s">
        <v>89</v>
      </c>
      <c r="D123" s="210">
        <v>1</v>
      </c>
      <c r="E123" s="19"/>
      <c r="F123" s="19"/>
      <c r="G123" s="19"/>
      <c r="H123" s="19"/>
      <c r="I123" s="19"/>
      <c r="J123" s="19"/>
      <c r="K123" s="19">
        <f>D123</f>
        <v>1</v>
      </c>
      <c r="L123" s="19">
        <f>D123</f>
        <v>1</v>
      </c>
      <c r="M123" s="19">
        <v>1</v>
      </c>
      <c r="N123" s="19">
        <v>1</v>
      </c>
      <c r="O123" s="19"/>
      <c r="P123" s="19"/>
      <c r="Q123" s="19">
        <v>1</v>
      </c>
      <c r="R123" s="19"/>
      <c r="S123" s="19"/>
    </row>
    <row r="124" spans="2:19" x14ac:dyDescent="0.25">
      <c r="B124" s="66"/>
      <c r="C124" s="211" t="s">
        <v>90</v>
      </c>
      <c r="D124" s="210">
        <v>3</v>
      </c>
      <c r="E124" s="19"/>
      <c r="F124" s="19"/>
      <c r="G124" s="19"/>
      <c r="H124" s="19"/>
      <c r="I124" s="19"/>
      <c r="J124" s="19"/>
      <c r="K124" s="19">
        <f>D124</f>
        <v>3</v>
      </c>
      <c r="L124" s="19">
        <f>D124</f>
        <v>3</v>
      </c>
      <c r="M124" s="19">
        <v>3</v>
      </c>
      <c r="N124" s="19">
        <v>3</v>
      </c>
      <c r="O124" s="19"/>
      <c r="P124" s="19"/>
      <c r="Q124" s="19">
        <v>3</v>
      </c>
      <c r="R124" s="19"/>
      <c r="S124" s="19"/>
    </row>
    <row r="125" spans="2:19" x14ac:dyDescent="0.25">
      <c r="B125" s="66"/>
      <c r="C125" s="151" t="s">
        <v>10</v>
      </c>
      <c r="D125" s="63">
        <f>SUM(D122:D124)</f>
        <v>5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2:19" x14ac:dyDescent="0.25">
      <c r="B126" s="66" t="s">
        <v>91</v>
      </c>
      <c r="C126" s="199" t="s">
        <v>92</v>
      </c>
      <c r="D126" s="204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2:19" x14ac:dyDescent="0.25">
      <c r="B127" s="59"/>
      <c r="C127" s="201" t="s">
        <v>79</v>
      </c>
      <c r="D127" s="204">
        <v>1</v>
      </c>
      <c r="E127" s="19">
        <f t="shared" si="2"/>
        <v>1</v>
      </c>
      <c r="F127" s="19">
        <f t="shared" si="3"/>
        <v>1</v>
      </c>
      <c r="G127" s="19">
        <f t="shared" si="4"/>
        <v>1</v>
      </c>
      <c r="H127" s="19"/>
      <c r="I127" s="19"/>
      <c r="J127" s="19"/>
      <c r="K127" s="19"/>
      <c r="L127" s="19"/>
      <c r="M127" s="19"/>
      <c r="N127" s="19"/>
      <c r="O127" s="19"/>
      <c r="P127" s="19">
        <v>1</v>
      </c>
      <c r="Q127" s="19"/>
      <c r="R127" s="19"/>
      <c r="S127" s="19"/>
    </row>
    <row r="128" spans="2:19" x14ac:dyDescent="0.25">
      <c r="B128" s="66"/>
      <c r="C128" s="201" t="s">
        <v>93</v>
      </c>
      <c r="D128" s="204">
        <v>1</v>
      </c>
      <c r="E128" s="19"/>
      <c r="F128" s="19"/>
      <c r="G128" s="19"/>
      <c r="H128" s="19"/>
      <c r="I128" s="19"/>
      <c r="J128" s="19"/>
      <c r="K128" s="19">
        <f>D128</f>
        <v>1</v>
      </c>
      <c r="L128" s="19">
        <f>D128</f>
        <v>1</v>
      </c>
      <c r="M128" s="19"/>
      <c r="N128" s="19"/>
      <c r="O128" s="19"/>
      <c r="P128" s="19"/>
      <c r="Q128" s="19">
        <v>1</v>
      </c>
      <c r="R128" s="19"/>
      <c r="S128" s="19"/>
    </row>
    <row r="129" spans="2:19" x14ac:dyDescent="0.25">
      <c r="B129" s="66"/>
      <c r="C129" s="151" t="s">
        <v>10</v>
      </c>
      <c r="D129" s="63">
        <f>SUM(D127:D128)</f>
        <v>2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2:19" x14ac:dyDescent="0.25">
      <c r="B130" s="59"/>
      <c r="C130" s="151" t="s">
        <v>94</v>
      </c>
      <c r="D130" s="63">
        <f>D117+D125+D129</f>
        <v>35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2:19" x14ac:dyDescent="0.25">
      <c r="B131" s="76">
        <v>12</v>
      </c>
      <c r="C131" s="218" t="s">
        <v>95</v>
      </c>
      <c r="D131" s="207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</row>
    <row r="132" spans="2:19" x14ac:dyDescent="0.25">
      <c r="B132" s="59"/>
      <c r="C132" s="219" t="s">
        <v>17</v>
      </c>
      <c r="D132" s="207">
        <v>1</v>
      </c>
      <c r="E132" s="19">
        <v>1</v>
      </c>
      <c r="F132" s="19">
        <v>1</v>
      </c>
      <c r="G132" s="19">
        <v>1</v>
      </c>
      <c r="H132" s="19"/>
      <c r="I132" s="19"/>
      <c r="J132" s="19"/>
      <c r="K132" s="19"/>
      <c r="L132" s="19"/>
      <c r="M132" s="19"/>
      <c r="N132" s="19"/>
      <c r="O132" s="19"/>
      <c r="P132" s="19">
        <v>1</v>
      </c>
      <c r="Q132" s="19"/>
      <c r="R132" s="19"/>
      <c r="S132" s="19"/>
    </row>
    <row r="133" spans="2:19" x14ac:dyDescent="0.25">
      <c r="B133" s="59"/>
      <c r="C133" s="219" t="s">
        <v>96</v>
      </c>
      <c r="D133" s="207">
        <v>1</v>
      </c>
      <c r="E133" s="19">
        <v>1</v>
      </c>
      <c r="F133" s="19">
        <v>1</v>
      </c>
      <c r="G133" s="19">
        <v>1</v>
      </c>
      <c r="H133" s="19"/>
      <c r="I133" s="19"/>
      <c r="J133" s="19"/>
      <c r="K133" s="19"/>
      <c r="L133" s="19"/>
      <c r="M133" s="19"/>
      <c r="N133" s="19"/>
      <c r="O133" s="19"/>
      <c r="P133" s="19">
        <v>1</v>
      </c>
      <c r="Q133" s="19"/>
      <c r="R133" s="19"/>
      <c r="S133" s="19"/>
    </row>
    <row r="134" spans="2:19" x14ac:dyDescent="0.25">
      <c r="B134" s="59"/>
      <c r="C134" s="219" t="s">
        <v>97</v>
      </c>
      <c r="D134" s="207">
        <v>1</v>
      </c>
      <c r="E134" s="19">
        <v>1</v>
      </c>
      <c r="F134" s="19">
        <v>1</v>
      </c>
      <c r="G134" s="19">
        <v>1</v>
      </c>
      <c r="H134" s="19"/>
      <c r="I134" s="19"/>
      <c r="J134" s="19"/>
      <c r="K134" s="19"/>
      <c r="L134" s="19"/>
      <c r="M134" s="19"/>
      <c r="N134" s="19"/>
      <c r="O134" s="19"/>
      <c r="P134" s="19">
        <v>1</v>
      </c>
      <c r="Q134" s="19"/>
      <c r="R134" s="19"/>
      <c r="S134" s="19"/>
    </row>
    <row r="135" spans="2:19" x14ac:dyDescent="0.25">
      <c r="B135" s="59"/>
      <c r="C135" s="219" t="s">
        <v>417</v>
      </c>
      <c r="D135" s="207">
        <v>1</v>
      </c>
      <c r="E135" s="19">
        <v>1</v>
      </c>
      <c r="F135" s="19">
        <v>1</v>
      </c>
      <c r="G135" s="19">
        <v>1</v>
      </c>
      <c r="H135" s="19"/>
      <c r="I135" s="19"/>
      <c r="J135" s="19"/>
      <c r="K135" s="19"/>
      <c r="L135" s="19"/>
      <c r="M135" s="19"/>
      <c r="N135" s="19"/>
      <c r="O135" s="19"/>
      <c r="P135" s="19">
        <v>1</v>
      </c>
      <c r="Q135" s="19"/>
      <c r="R135" s="19"/>
      <c r="S135" s="19"/>
    </row>
    <row r="136" spans="2:19" x14ac:dyDescent="0.25">
      <c r="B136" s="11"/>
      <c r="C136" s="219" t="s">
        <v>418</v>
      </c>
      <c r="D136" s="207">
        <v>1</v>
      </c>
      <c r="E136" s="19">
        <v>1</v>
      </c>
      <c r="F136" s="19">
        <v>1</v>
      </c>
      <c r="G136" s="19">
        <v>1</v>
      </c>
      <c r="H136" s="19"/>
      <c r="I136" s="19"/>
      <c r="J136" s="19"/>
      <c r="K136" s="19"/>
      <c r="L136" s="19"/>
      <c r="M136" s="19"/>
      <c r="N136" s="19"/>
      <c r="O136" s="19"/>
      <c r="P136" s="19">
        <v>1</v>
      </c>
      <c r="Q136" s="19"/>
      <c r="R136" s="19"/>
      <c r="S136" s="19"/>
    </row>
    <row r="137" spans="2:19" x14ac:dyDescent="0.25">
      <c r="B137" s="11"/>
      <c r="C137" s="219" t="s">
        <v>100</v>
      </c>
      <c r="D137" s="207">
        <v>1</v>
      </c>
      <c r="E137" s="19">
        <v>1</v>
      </c>
      <c r="F137" s="19">
        <v>1</v>
      </c>
      <c r="G137" s="19">
        <v>1</v>
      </c>
      <c r="H137" s="19"/>
      <c r="I137" s="19"/>
      <c r="J137" s="19"/>
      <c r="K137" s="19"/>
      <c r="L137" s="19"/>
      <c r="M137" s="19"/>
      <c r="N137" s="19"/>
      <c r="O137" s="19"/>
      <c r="P137" s="19">
        <v>1</v>
      </c>
      <c r="Q137" s="19"/>
      <c r="R137" s="19"/>
      <c r="S137" s="19"/>
    </row>
    <row r="138" spans="2:19" x14ac:dyDescent="0.25">
      <c r="B138" s="11"/>
      <c r="C138" s="219" t="s">
        <v>419</v>
      </c>
      <c r="D138" s="207">
        <v>1</v>
      </c>
      <c r="E138" s="19">
        <v>1</v>
      </c>
      <c r="F138" s="19">
        <v>1</v>
      </c>
      <c r="G138" s="19">
        <v>1</v>
      </c>
      <c r="H138" s="19"/>
      <c r="I138" s="19"/>
      <c r="J138" s="19"/>
      <c r="K138" s="19"/>
      <c r="L138" s="19"/>
      <c r="M138" s="19"/>
      <c r="N138" s="19"/>
      <c r="O138" s="19"/>
      <c r="P138" s="19">
        <v>1</v>
      </c>
      <c r="Q138" s="19"/>
      <c r="R138" s="19"/>
      <c r="S138" s="19"/>
    </row>
    <row r="139" spans="2:19" x14ac:dyDescent="0.25">
      <c r="B139" s="11"/>
      <c r="C139" s="146" t="s">
        <v>10</v>
      </c>
      <c r="D139" s="45">
        <f>SUM(D132:D138)</f>
        <v>7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2:19" x14ac:dyDescent="0.25">
      <c r="B140" s="46" t="s">
        <v>102</v>
      </c>
      <c r="C140" s="209" t="s">
        <v>103</v>
      </c>
      <c r="D140" s="210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2:19" x14ac:dyDescent="0.25">
      <c r="B141" s="11"/>
      <c r="C141" s="211" t="s">
        <v>104</v>
      </c>
      <c r="D141" s="210">
        <v>1</v>
      </c>
      <c r="E141" s="19">
        <v>1</v>
      </c>
      <c r="F141" s="19">
        <v>1</v>
      </c>
      <c r="G141" s="19">
        <v>1</v>
      </c>
      <c r="H141" s="19"/>
      <c r="I141" s="19"/>
      <c r="J141" s="19"/>
      <c r="K141" s="19"/>
      <c r="L141" s="19"/>
      <c r="M141" s="19"/>
      <c r="N141" s="19"/>
      <c r="O141" s="19"/>
      <c r="P141" s="19">
        <v>1</v>
      </c>
      <c r="Q141" s="19"/>
      <c r="R141" s="19"/>
      <c r="S141" s="19"/>
    </row>
    <row r="142" spans="2:19" x14ac:dyDescent="0.25">
      <c r="B142" s="11"/>
      <c r="C142" s="211" t="s">
        <v>105</v>
      </c>
      <c r="D142" s="210">
        <v>8</v>
      </c>
      <c r="E142" s="19"/>
      <c r="F142" s="19"/>
      <c r="G142" s="19"/>
      <c r="H142" s="19"/>
      <c r="I142" s="19"/>
      <c r="J142" s="19"/>
      <c r="K142" s="19">
        <f>D142</f>
        <v>8</v>
      </c>
      <c r="L142" s="19">
        <f>D142</f>
        <v>8</v>
      </c>
      <c r="M142" s="19"/>
      <c r="N142" s="19"/>
      <c r="O142" s="19"/>
      <c r="P142" s="19"/>
      <c r="Q142" s="19">
        <f>L142</f>
        <v>8</v>
      </c>
      <c r="R142" s="19"/>
      <c r="S142" s="19"/>
    </row>
    <row r="143" spans="2:19" x14ac:dyDescent="0.25">
      <c r="B143" s="11"/>
      <c r="C143" s="146" t="s">
        <v>106</v>
      </c>
      <c r="D143" s="45">
        <f>SUM(D141:D142)</f>
        <v>9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2:19" x14ac:dyDescent="0.25">
      <c r="B144" s="11"/>
      <c r="C144" s="146" t="s">
        <v>94</v>
      </c>
      <c r="D144" s="45">
        <f>D139+D143</f>
        <v>16</v>
      </c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2:19" x14ac:dyDescent="0.25">
      <c r="B145" s="54">
        <v>12</v>
      </c>
      <c r="C145" s="156" t="s">
        <v>225</v>
      </c>
      <c r="D145" s="45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2:19" x14ac:dyDescent="0.25">
      <c r="B146" s="11"/>
      <c r="C146" s="155" t="s">
        <v>226</v>
      </c>
      <c r="D146" s="45">
        <v>1</v>
      </c>
      <c r="E146" s="19">
        <v>1</v>
      </c>
      <c r="F146" s="19">
        <v>1</v>
      </c>
      <c r="G146" s="19">
        <v>1</v>
      </c>
      <c r="H146" s="19"/>
      <c r="I146" s="19"/>
      <c r="J146" s="19"/>
      <c r="K146" s="19"/>
      <c r="L146" s="19"/>
      <c r="M146" s="19"/>
      <c r="N146" s="19"/>
      <c r="O146" s="19"/>
      <c r="P146" s="19">
        <v>1</v>
      </c>
      <c r="Q146" s="19"/>
      <c r="R146" s="19"/>
      <c r="S146" s="19"/>
    </row>
    <row r="147" spans="2:19" x14ac:dyDescent="0.25">
      <c r="B147" s="11"/>
      <c r="C147" s="155" t="s">
        <v>227</v>
      </c>
      <c r="D147" s="45">
        <v>4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</row>
    <row r="148" spans="2:19" x14ac:dyDescent="0.25">
      <c r="B148" s="11"/>
      <c r="C148" s="155" t="s">
        <v>228</v>
      </c>
      <c r="D148" s="45">
        <v>8</v>
      </c>
      <c r="E148" s="19"/>
      <c r="F148" s="19"/>
      <c r="G148" s="19"/>
      <c r="H148" s="19"/>
      <c r="I148" s="19"/>
      <c r="J148" s="19"/>
      <c r="K148" s="19">
        <v>7</v>
      </c>
      <c r="L148" s="19">
        <v>7</v>
      </c>
      <c r="M148" s="19"/>
      <c r="N148" s="19"/>
      <c r="O148" s="19"/>
      <c r="P148" s="19"/>
      <c r="Q148" s="19">
        <v>7</v>
      </c>
      <c r="R148" s="19"/>
      <c r="S148" s="19"/>
    </row>
    <row r="149" spans="2:19" x14ac:dyDescent="0.25">
      <c r="B149" s="11"/>
      <c r="C149" s="155"/>
      <c r="D149" s="45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</row>
    <row r="150" spans="2:19" x14ac:dyDescent="0.25">
      <c r="B150" s="59">
        <v>13</v>
      </c>
      <c r="C150" s="150" t="s">
        <v>107</v>
      </c>
      <c r="D150" s="61">
        <v>1</v>
      </c>
      <c r="E150" s="19">
        <f t="shared" si="2"/>
        <v>1</v>
      </c>
      <c r="F150" s="19">
        <f t="shared" si="3"/>
        <v>1</v>
      </c>
      <c r="G150" s="19">
        <f t="shared" si="4"/>
        <v>1</v>
      </c>
      <c r="H150" s="19"/>
      <c r="I150" s="19"/>
      <c r="J150" s="19"/>
      <c r="K150" s="19"/>
      <c r="L150" s="19"/>
      <c r="M150" s="19"/>
      <c r="N150" s="19"/>
      <c r="O150" s="19"/>
      <c r="P150" s="19">
        <v>1</v>
      </c>
      <c r="Q150" s="19"/>
      <c r="R150" s="19"/>
      <c r="S150" s="19"/>
    </row>
    <row r="151" spans="2:19" x14ac:dyDescent="0.25">
      <c r="B151" s="59"/>
      <c r="C151" s="151" t="s">
        <v>10</v>
      </c>
      <c r="D151" s="63">
        <f>D150</f>
        <v>1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</row>
    <row r="152" spans="2:19" x14ac:dyDescent="0.25">
      <c r="B152" s="59">
        <v>14</v>
      </c>
      <c r="C152" s="157" t="s">
        <v>108</v>
      </c>
      <c r="D152" s="61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2:19" x14ac:dyDescent="0.25">
      <c r="B153" s="59"/>
      <c r="C153" s="158" t="s">
        <v>109</v>
      </c>
      <c r="D153" s="61">
        <v>1</v>
      </c>
      <c r="E153" s="19">
        <f t="shared" si="2"/>
        <v>1</v>
      </c>
      <c r="F153" s="19">
        <f t="shared" si="3"/>
        <v>1</v>
      </c>
      <c r="G153" s="19">
        <f t="shared" si="4"/>
        <v>1</v>
      </c>
      <c r="H153" s="19"/>
      <c r="I153" s="19"/>
      <c r="J153" s="19"/>
      <c r="K153" s="19"/>
      <c r="L153" s="19"/>
      <c r="M153" s="19"/>
      <c r="N153" s="19"/>
      <c r="O153" s="19"/>
      <c r="P153" s="19">
        <v>1</v>
      </c>
      <c r="Q153" s="19"/>
      <c r="R153" s="19"/>
      <c r="S153" s="19"/>
    </row>
    <row r="154" spans="2:19" x14ac:dyDescent="0.25">
      <c r="B154" s="59"/>
      <c r="C154" s="151" t="s">
        <v>10</v>
      </c>
      <c r="D154" s="63">
        <f>D153</f>
        <v>1</v>
      </c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2:19" x14ac:dyDescent="0.25">
      <c r="B155" s="66" t="s">
        <v>110</v>
      </c>
      <c r="C155" s="157" t="s">
        <v>111</v>
      </c>
      <c r="D155" s="61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</row>
    <row r="156" spans="2:19" x14ac:dyDescent="0.25">
      <c r="B156" s="66"/>
      <c r="C156" s="121" t="s">
        <v>122</v>
      </c>
      <c r="D156" s="221">
        <v>1</v>
      </c>
      <c r="E156" s="19">
        <f t="shared" si="2"/>
        <v>1</v>
      </c>
      <c r="F156" s="19">
        <f t="shared" si="3"/>
        <v>1</v>
      </c>
      <c r="G156" s="19">
        <f t="shared" si="4"/>
        <v>1</v>
      </c>
      <c r="H156" s="19"/>
      <c r="I156" s="19"/>
      <c r="J156" s="19"/>
      <c r="K156" s="19"/>
      <c r="L156" s="19"/>
      <c r="M156" s="19"/>
      <c r="N156" s="19"/>
      <c r="O156" s="19"/>
      <c r="P156" s="19">
        <v>1</v>
      </c>
      <c r="Q156" s="19"/>
      <c r="R156" s="19"/>
      <c r="S156" s="19"/>
    </row>
    <row r="157" spans="2:19" x14ac:dyDescent="0.25">
      <c r="B157" s="66"/>
      <c r="C157" s="121" t="s">
        <v>112</v>
      </c>
      <c r="D157" s="221">
        <v>1</v>
      </c>
      <c r="E157" s="19"/>
      <c r="F157" s="19"/>
      <c r="G157" s="19"/>
      <c r="H157" s="19"/>
      <c r="I157" s="19"/>
      <c r="J157" s="19"/>
      <c r="K157" s="19">
        <v>1</v>
      </c>
      <c r="L157" s="19">
        <v>1</v>
      </c>
      <c r="M157" s="19"/>
      <c r="N157" s="19"/>
      <c r="O157" s="19"/>
      <c r="P157" s="19"/>
      <c r="Q157" s="19">
        <v>1</v>
      </c>
      <c r="R157" s="19"/>
      <c r="S157" s="19"/>
    </row>
    <row r="158" spans="2:19" x14ac:dyDescent="0.25">
      <c r="B158" s="66"/>
      <c r="C158" s="121" t="s">
        <v>114</v>
      </c>
      <c r="D158" s="221">
        <v>6</v>
      </c>
      <c r="E158" s="19"/>
      <c r="F158" s="19"/>
      <c r="G158" s="19"/>
      <c r="H158" s="19"/>
      <c r="I158" s="19"/>
      <c r="J158" s="19"/>
      <c r="K158" s="19">
        <v>6</v>
      </c>
      <c r="L158" s="19">
        <v>6</v>
      </c>
      <c r="M158" s="19"/>
      <c r="N158" s="19"/>
      <c r="O158" s="19"/>
      <c r="P158" s="19"/>
      <c r="Q158" s="19">
        <v>6</v>
      </c>
      <c r="R158" s="19"/>
      <c r="S158" s="19"/>
    </row>
    <row r="159" spans="2:19" x14ac:dyDescent="0.25">
      <c r="B159" s="66"/>
      <c r="C159" s="121" t="s">
        <v>116</v>
      </c>
      <c r="D159" s="221">
        <v>2</v>
      </c>
      <c r="E159" s="19"/>
      <c r="F159" s="19"/>
      <c r="G159" s="19"/>
      <c r="H159" s="19"/>
      <c r="I159" s="19"/>
      <c r="J159" s="19"/>
      <c r="K159" s="19">
        <v>2</v>
      </c>
      <c r="L159" s="19">
        <v>2</v>
      </c>
      <c r="M159" s="19"/>
      <c r="N159" s="19"/>
      <c r="O159" s="19"/>
      <c r="P159" s="19"/>
      <c r="Q159" s="19">
        <v>2</v>
      </c>
      <c r="R159" s="19"/>
      <c r="S159" s="19"/>
    </row>
    <row r="160" spans="2:19" x14ac:dyDescent="0.25">
      <c r="B160" s="66"/>
      <c r="C160" s="121" t="s">
        <v>115</v>
      </c>
      <c r="D160" s="221">
        <v>2</v>
      </c>
      <c r="E160" s="19"/>
      <c r="F160" s="19"/>
      <c r="G160" s="19"/>
      <c r="H160" s="19"/>
      <c r="I160" s="19"/>
      <c r="J160" s="19"/>
      <c r="K160" s="19">
        <v>2</v>
      </c>
      <c r="L160" s="19">
        <v>2</v>
      </c>
      <c r="M160" s="19"/>
      <c r="N160" s="19"/>
      <c r="O160" s="19"/>
      <c r="P160" s="19"/>
      <c r="Q160" s="19">
        <v>2</v>
      </c>
      <c r="R160" s="19">
        <v>2</v>
      </c>
      <c r="S160" s="19"/>
    </row>
    <row r="161" spans="2:19" x14ac:dyDescent="0.25">
      <c r="B161" s="66"/>
      <c r="C161" s="121" t="s">
        <v>113</v>
      </c>
      <c r="D161" s="221">
        <v>3</v>
      </c>
      <c r="E161" s="19"/>
      <c r="F161" s="19"/>
      <c r="G161" s="19"/>
      <c r="H161" s="19"/>
      <c r="I161" s="19"/>
      <c r="J161" s="19"/>
      <c r="K161" s="19">
        <v>3</v>
      </c>
      <c r="L161" s="19">
        <v>3</v>
      </c>
      <c r="M161" s="19"/>
      <c r="N161" s="19"/>
      <c r="O161" s="19"/>
      <c r="P161" s="19"/>
      <c r="Q161" s="19">
        <v>3</v>
      </c>
      <c r="R161" s="19">
        <v>3</v>
      </c>
      <c r="S161" s="19"/>
    </row>
    <row r="162" spans="2:19" x14ac:dyDescent="0.25">
      <c r="B162" s="66"/>
      <c r="C162" s="151" t="s">
        <v>10</v>
      </c>
      <c r="D162" s="63">
        <f>SUM(D156:D161)</f>
        <v>15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2:19" x14ac:dyDescent="0.25">
      <c r="B163" s="122"/>
      <c r="C163" s="127" t="s">
        <v>259</v>
      </c>
      <c r="D163" s="45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2:19" x14ac:dyDescent="0.25">
      <c r="B164" s="122"/>
      <c r="C164" s="128" t="s">
        <v>263</v>
      </c>
      <c r="D164" s="45">
        <v>3</v>
      </c>
      <c r="E164" s="19"/>
      <c r="F164" s="19"/>
      <c r="G164" s="19"/>
      <c r="H164" s="19"/>
      <c r="I164" s="19"/>
      <c r="J164" s="19"/>
      <c r="K164" s="19">
        <v>3</v>
      </c>
      <c r="L164" s="19">
        <v>3</v>
      </c>
      <c r="M164" s="19"/>
      <c r="N164" s="19"/>
      <c r="O164" s="19"/>
      <c r="P164" s="19"/>
      <c r="Q164" s="19">
        <v>3</v>
      </c>
      <c r="R164" s="19"/>
      <c r="S164" s="19"/>
    </row>
    <row r="165" spans="2:19" x14ac:dyDescent="0.25">
      <c r="B165" s="69"/>
      <c r="C165" s="145"/>
      <c r="D165" s="45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2:19" x14ac:dyDescent="0.25">
      <c r="B166" s="66" t="s">
        <v>117</v>
      </c>
      <c r="C166" s="157" t="s">
        <v>118</v>
      </c>
      <c r="D166" s="61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</row>
    <row r="167" spans="2:19" x14ac:dyDescent="0.25">
      <c r="B167" s="69"/>
      <c r="C167" s="121" t="s">
        <v>119</v>
      </c>
      <c r="D167" s="221">
        <v>1</v>
      </c>
      <c r="E167" s="19">
        <v>1</v>
      </c>
      <c r="F167" s="19">
        <v>1</v>
      </c>
      <c r="G167" s="19">
        <v>1</v>
      </c>
      <c r="H167" s="19"/>
      <c r="I167" s="19"/>
      <c r="J167" s="19"/>
      <c r="K167" s="19"/>
      <c r="L167" s="19"/>
      <c r="M167" s="19"/>
      <c r="N167" s="19"/>
      <c r="O167" s="19"/>
      <c r="P167" s="19">
        <v>1</v>
      </c>
      <c r="Q167" s="19"/>
      <c r="R167" s="19"/>
      <c r="S167" s="19"/>
    </row>
    <row r="168" spans="2:19" x14ac:dyDescent="0.25">
      <c r="B168" s="69"/>
      <c r="C168" s="121" t="s">
        <v>113</v>
      </c>
      <c r="D168" s="221">
        <v>1</v>
      </c>
      <c r="E168" s="19"/>
      <c r="F168" s="19"/>
      <c r="G168" s="19"/>
      <c r="H168" s="19"/>
      <c r="I168" s="19"/>
      <c r="J168" s="19"/>
      <c r="K168" s="19">
        <v>1</v>
      </c>
      <c r="L168" s="19">
        <v>1</v>
      </c>
      <c r="M168" s="19"/>
      <c r="N168" s="19"/>
      <c r="O168" s="19"/>
      <c r="P168" s="19"/>
      <c r="Q168" s="19">
        <v>1</v>
      </c>
      <c r="R168" s="19">
        <v>1</v>
      </c>
      <c r="S168" s="19"/>
    </row>
    <row r="169" spans="2:19" x14ac:dyDescent="0.25">
      <c r="B169" s="69"/>
      <c r="C169" s="121" t="s">
        <v>115</v>
      </c>
      <c r="D169" s="221">
        <v>2</v>
      </c>
      <c r="E169" s="19"/>
      <c r="F169" s="19"/>
      <c r="G169" s="19"/>
      <c r="H169" s="19"/>
      <c r="I169" s="19"/>
      <c r="J169" s="19"/>
      <c r="K169" s="19">
        <v>2</v>
      </c>
      <c r="L169" s="19">
        <v>2</v>
      </c>
      <c r="M169" s="19"/>
      <c r="N169" s="19"/>
      <c r="O169" s="19"/>
      <c r="P169" s="19"/>
      <c r="Q169" s="19">
        <v>2</v>
      </c>
      <c r="R169" s="19">
        <v>2</v>
      </c>
      <c r="S169" s="19"/>
    </row>
    <row r="170" spans="2:19" x14ac:dyDescent="0.25">
      <c r="B170" s="70"/>
      <c r="C170" s="121" t="s">
        <v>114</v>
      </c>
      <c r="D170" s="221">
        <v>3</v>
      </c>
      <c r="E170" s="19"/>
      <c r="F170" s="19"/>
      <c r="G170" s="19"/>
      <c r="H170" s="19"/>
      <c r="I170" s="19"/>
      <c r="J170" s="19"/>
      <c r="K170" s="19">
        <v>3</v>
      </c>
      <c r="L170" s="19">
        <v>3</v>
      </c>
      <c r="M170" s="19"/>
      <c r="N170" s="19"/>
      <c r="O170" s="19"/>
      <c r="P170" s="19"/>
      <c r="Q170" s="19">
        <v>3</v>
      </c>
      <c r="R170" s="19"/>
      <c r="S170" s="19"/>
    </row>
    <row r="171" spans="2:19" x14ac:dyDescent="0.25">
      <c r="B171" s="69"/>
      <c r="C171" s="151" t="s">
        <v>10</v>
      </c>
      <c r="D171" s="63">
        <f>SUM(D167:D170)</f>
        <v>7</v>
      </c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2:19" x14ac:dyDescent="0.25">
      <c r="B172" s="223" t="s">
        <v>120</v>
      </c>
      <c r="C172" s="224" t="s">
        <v>121</v>
      </c>
      <c r="D172" s="221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</row>
    <row r="173" spans="2:19" x14ac:dyDescent="0.25">
      <c r="B173" s="225"/>
      <c r="C173" s="211" t="s">
        <v>122</v>
      </c>
      <c r="D173" s="210">
        <v>1</v>
      </c>
      <c r="E173" s="19">
        <v>1</v>
      </c>
      <c r="F173" s="19">
        <v>1</v>
      </c>
      <c r="G173" s="19">
        <v>1</v>
      </c>
      <c r="H173" s="19"/>
      <c r="I173" s="19"/>
      <c r="J173" s="19"/>
      <c r="K173" s="19"/>
      <c r="L173" s="19"/>
      <c r="M173" s="19"/>
      <c r="N173" s="19"/>
      <c r="O173" s="19"/>
      <c r="P173" s="19">
        <v>1</v>
      </c>
      <c r="Q173" s="19"/>
      <c r="R173" s="19"/>
      <c r="S173" s="19"/>
    </row>
    <row r="174" spans="2:19" x14ac:dyDescent="0.25">
      <c r="B174" s="225"/>
      <c r="C174" s="211" t="s">
        <v>123</v>
      </c>
      <c r="D174" s="210">
        <v>1</v>
      </c>
      <c r="E174" s="19"/>
      <c r="F174" s="19"/>
      <c r="G174" s="19"/>
      <c r="H174" s="19"/>
      <c r="I174" s="19"/>
      <c r="J174" s="19"/>
      <c r="K174" s="19">
        <v>1</v>
      </c>
      <c r="L174" s="19">
        <v>1</v>
      </c>
      <c r="M174" s="19"/>
      <c r="N174" s="19"/>
      <c r="O174" s="19"/>
      <c r="P174" s="19"/>
      <c r="Q174" s="19">
        <v>1</v>
      </c>
      <c r="R174" s="19"/>
      <c r="S174" s="19"/>
    </row>
    <row r="175" spans="2:19" x14ac:dyDescent="0.25">
      <c r="B175" s="225"/>
      <c r="C175" s="226" t="s">
        <v>420</v>
      </c>
      <c r="D175" s="227">
        <v>1</v>
      </c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</row>
    <row r="176" spans="2:19" x14ac:dyDescent="0.25">
      <c r="B176" s="225"/>
      <c r="C176" s="211" t="s">
        <v>132</v>
      </c>
      <c r="D176" s="210">
        <v>8</v>
      </c>
      <c r="E176" s="19"/>
      <c r="F176" s="19"/>
      <c r="G176" s="19"/>
      <c r="H176" s="19"/>
      <c r="I176" s="19"/>
      <c r="J176" s="19"/>
      <c r="K176" s="19">
        <v>8</v>
      </c>
      <c r="L176" s="19">
        <v>8</v>
      </c>
      <c r="M176" s="19"/>
      <c r="N176" s="19"/>
      <c r="O176" s="19"/>
      <c r="P176" s="19"/>
      <c r="Q176" s="19">
        <v>8</v>
      </c>
      <c r="R176" s="19"/>
      <c r="S176" s="19"/>
    </row>
    <row r="177" spans="2:19" x14ac:dyDescent="0.25">
      <c r="B177" s="225"/>
      <c r="C177" s="211" t="s">
        <v>126</v>
      </c>
      <c r="D177" s="210">
        <v>1</v>
      </c>
      <c r="E177" s="19"/>
      <c r="F177" s="19"/>
      <c r="G177" s="19"/>
      <c r="H177" s="19"/>
      <c r="I177" s="19"/>
      <c r="J177" s="19"/>
      <c r="K177" s="19">
        <v>1</v>
      </c>
      <c r="L177" s="19">
        <v>1</v>
      </c>
      <c r="M177" s="19"/>
      <c r="N177" s="19"/>
      <c r="O177" s="19"/>
      <c r="P177" s="19"/>
      <c r="Q177" s="19">
        <v>1</v>
      </c>
      <c r="R177" s="19"/>
      <c r="S177" s="19"/>
    </row>
    <row r="178" spans="2:19" x14ac:dyDescent="0.25">
      <c r="B178" s="225"/>
      <c r="C178" s="211" t="s">
        <v>127</v>
      </c>
      <c r="D178" s="210">
        <v>1</v>
      </c>
      <c r="E178" s="19"/>
      <c r="F178" s="19"/>
      <c r="G178" s="19"/>
      <c r="H178" s="19"/>
      <c r="I178" s="19"/>
      <c r="J178" s="19"/>
      <c r="K178" s="19">
        <v>1</v>
      </c>
      <c r="L178" s="19">
        <v>1</v>
      </c>
      <c r="M178" s="19"/>
      <c r="N178" s="19"/>
      <c r="O178" s="19"/>
      <c r="P178" s="19"/>
      <c r="Q178" s="19">
        <v>1</v>
      </c>
      <c r="R178" s="19"/>
      <c r="S178" s="19"/>
    </row>
    <row r="179" spans="2:19" x14ac:dyDescent="0.25">
      <c r="B179" s="225"/>
      <c r="C179" s="211" t="s">
        <v>128</v>
      </c>
      <c r="D179" s="210">
        <v>1</v>
      </c>
      <c r="E179" s="19"/>
      <c r="F179" s="19"/>
      <c r="G179" s="19"/>
      <c r="H179" s="19"/>
      <c r="I179" s="19"/>
      <c r="J179" s="19"/>
      <c r="K179" s="19">
        <v>1</v>
      </c>
      <c r="L179" s="19">
        <v>1</v>
      </c>
      <c r="M179" s="19"/>
      <c r="N179" s="19"/>
      <c r="O179" s="19"/>
      <c r="P179" s="19"/>
      <c r="Q179" s="19">
        <v>1</v>
      </c>
      <c r="R179" s="19"/>
      <c r="S179" s="19"/>
    </row>
    <row r="180" spans="2:19" x14ac:dyDescent="0.25">
      <c r="B180" s="225"/>
      <c r="C180" s="211" t="s">
        <v>129</v>
      </c>
      <c r="D180" s="210">
        <v>7</v>
      </c>
      <c r="E180" s="19"/>
      <c r="F180" s="19"/>
      <c r="G180" s="19"/>
      <c r="H180" s="19"/>
      <c r="I180" s="19"/>
      <c r="J180" s="19"/>
      <c r="K180" s="19">
        <v>7</v>
      </c>
      <c r="L180" s="19">
        <v>7</v>
      </c>
      <c r="M180" s="19"/>
      <c r="N180" s="19"/>
      <c r="O180" s="19"/>
      <c r="P180" s="19"/>
      <c r="Q180" s="19">
        <v>7</v>
      </c>
      <c r="R180" s="19"/>
      <c r="S180" s="19"/>
    </row>
    <row r="181" spans="2:19" x14ac:dyDescent="0.25">
      <c r="B181" s="225"/>
      <c r="C181" s="211" t="s">
        <v>124</v>
      </c>
      <c r="D181" s="210">
        <v>6</v>
      </c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2:19" x14ac:dyDescent="0.25">
      <c r="B182" s="225"/>
      <c r="C182" s="211" t="s">
        <v>124</v>
      </c>
      <c r="D182" s="210">
        <v>1</v>
      </c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2:19" x14ac:dyDescent="0.25">
      <c r="B183" s="225"/>
      <c r="C183" s="211" t="s">
        <v>125</v>
      </c>
      <c r="D183" s="210">
        <v>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</row>
    <row r="184" spans="2:19" x14ac:dyDescent="0.25">
      <c r="B184" s="225"/>
      <c r="C184" s="211" t="s">
        <v>130</v>
      </c>
      <c r="D184" s="210">
        <v>1</v>
      </c>
      <c r="E184" s="19"/>
      <c r="F184" s="19"/>
      <c r="G184" s="19"/>
      <c r="H184" s="19"/>
      <c r="I184" s="19"/>
      <c r="J184" s="19"/>
      <c r="K184" s="19">
        <v>1</v>
      </c>
      <c r="L184" s="19">
        <v>1</v>
      </c>
      <c r="M184" s="19"/>
      <c r="N184" s="19"/>
      <c r="O184" s="19"/>
      <c r="P184" s="19"/>
      <c r="Q184" s="19">
        <v>1</v>
      </c>
      <c r="R184" s="19"/>
      <c r="S184" s="19"/>
    </row>
    <row r="185" spans="2:19" x14ac:dyDescent="0.25">
      <c r="B185" s="225"/>
      <c r="C185" s="211" t="s">
        <v>131</v>
      </c>
      <c r="D185" s="210">
        <v>1</v>
      </c>
      <c r="E185" s="19"/>
      <c r="F185" s="19"/>
      <c r="G185" s="19"/>
      <c r="H185" s="19"/>
      <c r="I185" s="19"/>
      <c r="J185" s="19"/>
      <c r="K185" s="19">
        <v>1</v>
      </c>
      <c r="L185" s="19">
        <v>1</v>
      </c>
      <c r="M185" s="19"/>
      <c r="N185" s="19"/>
      <c r="O185" s="19"/>
      <c r="P185" s="19"/>
      <c r="Q185" s="19">
        <v>1</v>
      </c>
      <c r="R185" s="19">
        <v>1</v>
      </c>
      <c r="S185" s="19"/>
    </row>
    <row r="186" spans="2:19" x14ac:dyDescent="0.25">
      <c r="B186" s="69"/>
      <c r="C186" s="151" t="s">
        <v>10</v>
      </c>
      <c r="D186" s="63">
        <f>SUM(D173:D185)</f>
        <v>31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</row>
    <row r="187" spans="2:19" x14ac:dyDescent="0.25">
      <c r="B187" s="69"/>
      <c r="C187" s="159"/>
      <c r="D187" s="63">
        <f>D154+D162+D171+D186</f>
        <v>54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</row>
    <row r="188" spans="2:19" x14ac:dyDescent="0.25">
      <c r="B188" s="122"/>
      <c r="C188" s="127" t="s">
        <v>262</v>
      </c>
      <c r="D188" s="45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2:19" x14ac:dyDescent="0.25">
      <c r="B189" s="124"/>
      <c r="C189" s="153" t="s">
        <v>124</v>
      </c>
      <c r="D189" s="61">
        <v>1</v>
      </c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</row>
    <row r="190" spans="2:19" x14ac:dyDescent="0.25">
      <c r="B190" s="69"/>
      <c r="C190" s="151"/>
      <c r="D190" s="45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</row>
    <row r="191" spans="2:19" x14ac:dyDescent="0.25">
      <c r="B191" s="76">
        <v>15</v>
      </c>
      <c r="C191" s="157" t="s">
        <v>133</v>
      </c>
      <c r="D191" s="61">
        <v>1</v>
      </c>
      <c r="E191" s="19">
        <v>1</v>
      </c>
      <c r="F191" s="19">
        <v>1</v>
      </c>
      <c r="G191" s="19">
        <v>1</v>
      </c>
      <c r="H191" s="19"/>
      <c r="I191" s="19"/>
      <c r="J191" s="19"/>
      <c r="K191" s="19"/>
      <c r="L191" s="19"/>
      <c r="M191" s="19"/>
      <c r="N191" s="19"/>
      <c r="O191" s="19"/>
      <c r="P191" s="19">
        <v>1</v>
      </c>
      <c r="Q191" s="19"/>
      <c r="R191" s="19"/>
      <c r="S191" s="19"/>
    </row>
    <row r="192" spans="2:19" x14ac:dyDescent="0.25">
      <c r="B192" s="69"/>
      <c r="C192" s="151" t="s">
        <v>10</v>
      </c>
      <c r="D192" s="63">
        <f>D191</f>
        <v>1</v>
      </c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</row>
    <row r="193" spans="2:19" x14ac:dyDescent="0.25">
      <c r="B193" s="66" t="s">
        <v>134</v>
      </c>
      <c r="C193" s="157" t="s">
        <v>135</v>
      </c>
      <c r="D193" s="61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</row>
    <row r="194" spans="2:19" x14ac:dyDescent="0.25">
      <c r="B194" s="66"/>
      <c r="C194" s="211" t="s">
        <v>122</v>
      </c>
      <c r="D194" s="210">
        <v>1</v>
      </c>
      <c r="E194" s="19">
        <v>1</v>
      </c>
      <c r="F194" s="19">
        <v>1</v>
      </c>
      <c r="G194" s="19">
        <v>1</v>
      </c>
      <c r="H194" s="19"/>
      <c r="I194" s="19"/>
      <c r="J194" s="19"/>
      <c r="K194" s="19"/>
      <c r="L194" s="19"/>
      <c r="M194" s="19"/>
      <c r="N194" s="19"/>
      <c r="O194" s="19"/>
      <c r="P194" s="19">
        <v>1</v>
      </c>
      <c r="Q194" s="19"/>
      <c r="R194" s="19"/>
      <c r="S194" s="19"/>
    </row>
    <row r="195" spans="2:19" x14ac:dyDescent="0.25">
      <c r="B195" s="68"/>
      <c r="C195" s="208" t="s">
        <v>60</v>
      </c>
      <c r="D195" s="210">
        <v>1</v>
      </c>
      <c r="E195" s="19">
        <v>1</v>
      </c>
      <c r="F195" s="19">
        <v>1</v>
      </c>
      <c r="G195" s="19">
        <v>1</v>
      </c>
      <c r="H195" s="19"/>
      <c r="I195" s="19"/>
      <c r="J195" s="19"/>
      <c r="K195" s="19"/>
      <c r="L195" s="19"/>
      <c r="M195" s="19"/>
      <c r="N195" s="19"/>
      <c r="O195" s="19"/>
      <c r="P195" s="19"/>
      <c r="Q195" s="19">
        <v>1</v>
      </c>
      <c r="R195" s="19"/>
      <c r="S195" s="19"/>
    </row>
    <row r="196" spans="2:19" x14ac:dyDescent="0.25">
      <c r="B196" s="68"/>
      <c r="C196" s="208" t="s">
        <v>61</v>
      </c>
      <c r="D196" s="210">
        <v>1</v>
      </c>
      <c r="E196" s="19"/>
      <c r="F196" s="19"/>
      <c r="G196" s="19"/>
      <c r="H196" s="19"/>
      <c r="I196" s="19"/>
      <c r="J196" s="19"/>
      <c r="K196" s="19">
        <v>1</v>
      </c>
      <c r="L196" s="19">
        <v>1</v>
      </c>
      <c r="M196" s="19"/>
      <c r="N196" s="19"/>
      <c r="O196" s="19"/>
      <c r="P196" s="19"/>
      <c r="Q196" s="19">
        <v>1</v>
      </c>
      <c r="R196" s="19"/>
      <c r="S196" s="19"/>
    </row>
    <row r="197" spans="2:19" x14ac:dyDescent="0.25">
      <c r="B197" s="68"/>
      <c r="C197" s="211" t="s">
        <v>377</v>
      </c>
      <c r="D197" s="210">
        <v>5</v>
      </c>
      <c r="E197" s="19"/>
      <c r="F197" s="19"/>
      <c r="G197" s="19"/>
      <c r="H197" s="19"/>
      <c r="I197" s="19"/>
      <c r="J197" s="19"/>
      <c r="K197" s="19">
        <v>5</v>
      </c>
      <c r="L197" s="19">
        <v>5</v>
      </c>
      <c r="M197" s="19"/>
      <c r="N197" s="19"/>
      <c r="O197" s="19"/>
      <c r="P197" s="19"/>
      <c r="Q197" s="19">
        <v>5</v>
      </c>
      <c r="R197" s="19"/>
      <c r="S197" s="19"/>
    </row>
    <row r="198" spans="2:19" x14ac:dyDescent="0.25">
      <c r="B198" s="68"/>
      <c r="C198" s="211" t="s">
        <v>378</v>
      </c>
      <c r="D198" s="210">
        <v>5</v>
      </c>
      <c r="E198" s="19"/>
      <c r="F198" s="19"/>
      <c r="G198" s="19"/>
      <c r="H198" s="19"/>
      <c r="I198" s="19"/>
      <c r="J198" s="19"/>
      <c r="K198" s="19">
        <v>5</v>
      </c>
      <c r="L198" s="19">
        <v>5</v>
      </c>
      <c r="M198" s="19"/>
      <c r="N198" s="19"/>
      <c r="O198" s="19"/>
      <c r="P198" s="19"/>
      <c r="Q198" s="19">
        <v>5</v>
      </c>
      <c r="R198" s="19"/>
      <c r="S198" s="19"/>
    </row>
    <row r="199" spans="2:19" x14ac:dyDescent="0.25">
      <c r="B199" s="68"/>
      <c r="C199" s="211" t="s">
        <v>138</v>
      </c>
      <c r="D199" s="210">
        <v>10</v>
      </c>
      <c r="E199" s="19"/>
      <c r="F199" s="19"/>
      <c r="G199" s="19"/>
      <c r="H199" s="19"/>
      <c r="I199" s="19"/>
      <c r="J199" s="19"/>
      <c r="K199" s="19">
        <v>10</v>
      </c>
      <c r="L199" s="19">
        <v>10</v>
      </c>
      <c r="M199" s="19"/>
      <c r="N199" s="19"/>
      <c r="O199" s="19"/>
      <c r="P199" s="19"/>
      <c r="Q199" s="19">
        <v>10</v>
      </c>
      <c r="R199" s="19"/>
      <c r="S199" s="19"/>
    </row>
    <row r="200" spans="2:19" x14ac:dyDescent="0.25">
      <c r="B200" s="68"/>
      <c r="C200" s="146" t="s">
        <v>10</v>
      </c>
      <c r="D200" s="45">
        <f>SUM(D195:D199)</f>
        <v>22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</row>
    <row r="201" spans="2:19" x14ac:dyDescent="0.25">
      <c r="B201" s="46" t="s">
        <v>140</v>
      </c>
      <c r="C201" s="167" t="s">
        <v>141</v>
      </c>
      <c r="D201" s="210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</row>
    <row r="202" spans="2:19" x14ac:dyDescent="0.25">
      <c r="B202" s="68"/>
      <c r="C202" s="211" t="s">
        <v>142</v>
      </c>
      <c r="D202" s="210">
        <v>1</v>
      </c>
      <c r="E202" s="19">
        <v>1</v>
      </c>
      <c r="F202" s="19">
        <v>1</v>
      </c>
      <c r="G202" s="19">
        <v>1</v>
      </c>
      <c r="H202" s="19"/>
      <c r="I202" s="19"/>
      <c r="J202" s="19"/>
      <c r="K202" s="19"/>
      <c r="L202" s="19"/>
      <c r="M202" s="19"/>
      <c r="N202" s="19"/>
      <c r="O202" s="19"/>
      <c r="P202" s="19">
        <v>1</v>
      </c>
      <c r="Q202" s="19"/>
      <c r="R202" s="19"/>
      <c r="S202" s="19"/>
    </row>
    <row r="203" spans="2:19" x14ac:dyDescent="0.25">
      <c r="B203" s="68"/>
      <c r="C203" s="211" t="s">
        <v>143</v>
      </c>
      <c r="D203" s="210">
        <v>1</v>
      </c>
      <c r="E203" s="19">
        <v>1</v>
      </c>
      <c r="F203" s="19">
        <v>1</v>
      </c>
      <c r="G203" s="19">
        <v>1</v>
      </c>
      <c r="H203" s="19"/>
      <c r="I203" s="19"/>
      <c r="J203" s="19"/>
      <c r="K203" s="19"/>
      <c r="L203" s="19"/>
      <c r="M203" s="19"/>
      <c r="N203" s="19"/>
      <c r="O203" s="19"/>
      <c r="P203" s="19">
        <v>1</v>
      </c>
      <c r="Q203" s="19"/>
      <c r="R203" s="19"/>
      <c r="S203" s="19"/>
    </row>
    <row r="204" spans="2:19" x14ac:dyDescent="0.25">
      <c r="B204" s="68"/>
      <c r="C204" s="211" t="s">
        <v>144</v>
      </c>
      <c r="D204" s="210">
        <v>5</v>
      </c>
      <c r="E204" s="19"/>
      <c r="F204" s="19"/>
      <c r="G204" s="19"/>
      <c r="H204" s="19"/>
      <c r="I204" s="19"/>
      <c r="J204" s="19"/>
      <c r="K204" s="19">
        <v>5</v>
      </c>
      <c r="L204" s="19">
        <v>5</v>
      </c>
      <c r="M204" s="19"/>
      <c r="N204" s="19"/>
      <c r="O204" s="19"/>
      <c r="P204" s="19"/>
      <c r="Q204" s="19">
        <v>5</v>
      </c>
      <c r="R204" s="19"/>
      <c r="S204" s="19"/>
    </row>
    <row r="205" spans="2:19" x14ac:dyDescent="0.25">
      <c r="B205" s="68"/>
      <c r="C205" s="211" t="s">
        <v>145</v>
      </c>
      <c r="D205" s="210">
        <v>4</v>
      </c>
      <c r="E205" s="19"/>
      <c r="F205" s="19"/>
      <c r="G205" s="19"/>
      <c r="H205" s="19"/>
      <c r="I205" s="19"/>
      <c r="J205" s="19"/>
      <c r="K205" s="19">
        <v>4</v>
      </c>
      <c r="L205" s="19">
        <v>4</v>
      </c>
      <c r="M205" s="19"/>
      <c r="N205" s="19"/>
      <c r="O205" s="19"/>
      <c r="P205" s="19"/>
      <c r="Q205" s="19">
        <v>4</v>
      </c>
      <c r="R205" s="19"/>
      <c r="S205" s="19"/>
    </row>
    <row r="206" spans="2:19" x14ac:dyDescent="0.25">
      <c r="B206" s="68"/>
      <c r="C206" s="146" t="s">
        <v>10</v>
      </c>
      <c r="D206" s="45">
        <f>SUM(D202:D205)</f>
        <v>11</v>
      </c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</row>
    <row r="207" spans="2:19" x14ac:dyDescent="0.25">
      <c r="B207" s="68"/>
      <c r="C207" s="146" t="s">
        <v>94</v>
      </c>
      <c r="D207" s="45">
        <f>D192+D200+D206</f>
        <v>34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</row>
    <row r="208" spans="2:19" x14ac:dyDescent="0.25">
      <c r="B208" s="122"/>
      <c r="C208" s="127" t="s">
        <v>261</v>
      </c>
      <c r="D208" s="45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</row>
    <row r="209" spans="2:19" x14ac:dyDescent="0.25">
      <c r="B209" s="124"/>
      <c r="C209" s="153" t="s">
        <v>145</v>
      </c>
      <c r="D209" s="44">
        <v>1</v>
      </c>
      <c r="E209" s="19"/>
      <c r="F209" s="19"/>
      <c r="G209" s="19"/>
      <c r="H209" s="19"/>
      <c r="I209" s="19"/>
      <c r="J209" s="19"/>
      <c r="K209" s="19">
        <v>1</v>
      </c>
      <c r="L209" s="19">
        <v>1</v>
      </c>
      <c r="M209" s="19"/>
      <c r="N209" s="19"/>
      <c r="O209" s="19"/>
      <c r="P209" s="19"/>
      <c r="Q209" s="19">
        <v>1</v>
      </c>
      <c r="R209" s="19"/>
      <c r="S209" s="19"/>
    </row>
    <row r="210" spans="2:19" x14ac:dyDescent="0.25">
      <c r="B210" s="68"/>
      <c r="C210" s="148"/>
      <c r="D210" s="44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</row>
    <row r="211" spans="2:19" x14ac:dyDescent="0.25">
      <c r="B211" s="54">
        <v>16</v>
      </c>
      <c r="C211" s="209" t="s">
        <v>146</v>
      </c>
      <c r="D211" s="210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</row>
    <row r="212" spans="2:19" x14ac:dyDescent="0.25">
      <c r="B212" s="68"/>
      <c r="C212" s="229" t="s">
        <v>122</v>
      </c>
      <c r="D212" s="210">
        <v>1</v>
      </c>
      <c r="E212" s="19">
        <v>1</v>
      </c>
      <c r="F212" s="19">
        <v>1</v>
      </c>
      <c r="G212" s="19">
        <v>1</v>
      </c>
      <c r="H212" s="19"/>
      <c r="I212" s="19"/>
      <c r="J212" s="19"/>
      <c r="K212" s="19"/>
      <c r="L212" s="19"/>
      <c r="M212" s="19"/>
      <c r="N212" s="19"/>
      <c r="O212" s="19"/>
      <c r="P212" s="19">
        <v>1</v>
      </c>
      <c r="Q212" s="19"/>
      <c r="R212" s="19"/>
      <c r="S212" s="19"/>
    </row>
    <row r="213" spans="2:19" x14ac:dyDescent="0.25">
      <c r="B213" s="68"/>
      <c r="C213" s="229" t="s">
        <v>147</v>
      </c>
      <c r="D213" s="210">
        <v>6</v>
      </c>
      <c r="E213" s="19"/>
      <c r="F213" s="19"/>
      <c r="G213" s="19"/>
      <c r="H213" s="19"/>
      <c r="I213" s="19"/>
      <c r="J213" s="19"/>
      <c r="K213" s="19">
        <v>6</v>
      </c>
      <c r="L213" s="19">
        <v>6</v>
      </c>
      <c r="M213" s="19"/>
      <c r="N213" s="19"/>
      <c r="O213" s="19"/>
      <c r="P213" s="19"/>
      <c r="Q213" s="19">
        <v>6</v>
      </c>
      <c r="R213" s="19"/>
      <c r="S213" s="19"/>
    </row>
    <row r="214" spans="2:19" x14ac:dyDescent="0.25">
      <c r="B214" s="68"/>
      <c r="C214" s="146" t="s">
        <v>10</v>
      </c>
      <c r="D214" s="45">
        <f>SUM(D212:D213)</f>
        <v>7</v>
      </c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</row>
    <row r="215" spans="2:19" x14ac:dyDescent="0.25">
      <c r="B215" s="122"/>
      <c r="C215" s="127" t="s">
        <v>260</v>
      </c>
      <c r="D215" s="45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</row>
    <row r="216" spans="2:19" x14ac:dyDescent="0.25">
      <c r="B216" s="124"/>
      <c r="C216" s="161" t="s">
        <v>147</v>
      </c>
      <c r="D216" s="44">
        <v>1</v>
      </c>
      <c r="E216" s="19"/>
      <c r="F216" s="19"/>
      <c r="G216" s="19"/>
      <c r="H216" s="19"/>
      <c r="I216" s="19"/>
      <c r="J216" s="19"/>
      <c r="K216" s="19">
        <v>1</v>
      </c>
      <c r="L216" s="19">
        <v>1</v>
      </c>
      <c r="M216" s="19"/>
      <c r="N216" s="19"/>
      <c r="O216" s="19"/>
      <c r="P216" s="19"/>
      <c r="Q216" s="19">
        <v>1</v>
      </c>
      <c r="R216" s="19"/>
      <c r="S216" s="19"/>
    </row>
    <row r="217" spans="2:19" x14ac:dyDescent="0.25">
      <c r="B217" s="54"/>
      <c r="C217" s="147"/>
      <c r="D217" s="71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</row>
    <row r="218" spans="2:19" x14ac:dyDescent="0.25">
      <c r="B218" s="54">
        <v>17</v>
      </c>
      <c r="C218" s="209" t="s">
        <v>148</v>
      </c>
      <c r="D218" s="230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</row>
    <row r="219" spans="2:19" x14ac:dyDescent="0.25">
      <c r="B219" s="68"/>
      <c r="C219" s="211" t="s">
        <v>17</v>
      </c>
      <c r="D219" s="210">
        <v>1</v>
      </c>
      <c r="E219" s="19">
        <v>1</v>
      </c>
      <c r="F219" s="19">
        <v>1</v>
      </c>
      <c r="G219" s="19">
        <v>1</v>
      </c>
      <c r="H219" s="19"/>
      <c r="I219" s="19"/>
      <c r="J219" s="19"/>
      <c r="K219" s="19"/>
      <c r="L219" s="19"/>
      <c r="M219" s="19"/>
      <c r="N219" s="19"/>
      <c r="O219" s="19"/>
      <c r="P219" s="19">
        <v>1</v>
      </c>
      <c r="Q219" s="19"/>
      <c r="R219" s="19"/>
      <c r="S219" s="19"/>
    </row>
    <row r="220" spans="2:19" x14ac:dyDescent="0.25">
      <c r="B220" s="68"/>
      <c r="C220" s="211" t="s">
        <v>149</v>
      </c>
      <c r="D220" s="210">
        <v>1</v>
      </c>
      <c r="E220" s="19">
        <v>1</v>
      </c>
      <c r="F220" s="19">
        <v>1</v>
      </c>
      <c r="G220" s="19">
        <v>1</v>
      </c>
      <c r="H220" s="19"/>
      <c r="I220" s="19"/>
      <c r="J220" s="19"/>
      <c r="K220" s="19"/>
      <c r="L220" s="19"/>
      <c r="M220" s="19"/>
      <c r="N220" s="19"/>
      <c r="O220" s="19"/>
      <c r="P220" s="19">
        <v>1</v>
      </c>
      <c r="Q220" s="19"/>
      <c r="R220" s="19"/>
      <c r="S220" s="19"/>
    </row>
    <row r="221" spans="2:19" x14ac:dyDescent="0.25">
      <c r="B221" s="68"/>
      <c r="C221" s="211" t="s">
        <v>149</v>
      </c>
      <c r="D221" s="210">
        <v>2</v>
      </c>
      <c r="E221" s="19">
        <v>2</v>
      </c>
      <c r="F221" s="19">
        <v>2</v>
      </c>
      <c r="G221" s="19">
        <v>2</v>
      </c>
      <c r="H221" s="19"/>
      <c r="I221" s="19"/>
      <c r="J221" s="19"/>
      <c r="K221" s="19"/>
      <c r="L221" s="19"/>
      <c r="M221" s="19"/>
      <c r="N221" s="19"/>
      <c r="O221" s="19"/>
      <c r="P221" s="19">
        <v>2</v>
      </c>
      <c r="Q221" s="19"/>
      <c r="R221" s="19"/>
      <c r="S221" s="19"/>
    </row>
    <row r="222" spans="2:19" x14ac:dyDescent="0.25">
      <c r="B222" s="68"/>
      <c r="C222" s="162" t="s">
        <v>10</v>
      </c>
      <c r="D222" s="45">
        <f>SUM(D219:D221)</f>
        <v>4</v>
      </c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</row>
    <row r="223" spans="2:19" x14ac:dyDescent="0.25">
      <c r="B223" s="74">
        <v>18</v>
      </c>
      <c r="C223" s="157" t="s">
        <v>151</v>
      </c>
      <c r="D223" s="61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</row>
    <row r="224" spans="2:19" x14ac:dyDescent="0.25">
      <c r="B224" s="69"/>
      <c r="C224" s="211" t="s">
        <v>122</v>
      </c>
      <c r="D224" s="210">
        <v>1</v>
      </c>
      <c r="E224" s="19">
        <v>1</v>
      </c>
      <c r="F224" s="19">
        <v>1</v>
      </c>
      <c r="G224" s="19">
        <v>1</v>
      </c>
      <c r="H224" s="19"/>
      <c r="I224" s="19"/>
      <c r="J224" s="19"/>
      <c r="K224" s="19"/>
      <c r="L224" s="19"/>
      <c r="M224" s="19"/>
      <c r="N224" s="19"/>
      <c r="O224" s="19"/>
      <c r="P224" s="19">
        <v>1</v>
      </c>
      <c r="Q224" s="19"/>
      <c r="R224" s="19"/>
      <c r="S224" s="19"/>
    </row>
    <row r="225" spans="2:19" x14ac:dyDescent="0.25">
      <c r="B225" s="69"/>
      <c r="C225" s="211" t="s">
        <v>314</v>
      </c>
      <c r="D225" s="217">
        <v>1</v>
      </c>
      <c r="E225" s="19"/>
      <c r="F225" s="19"/>
      <c r="G225" s="19"/>
      <c r="H225" s="19"/>
      <c r="I225" s="19"/>
      <c r="J225" s="19"/>
      <c r="K225" s="19">
        <v>1</v>
      </c>
      <c r="L225" s="19">
        <v>1</v>
      </c>
      <c r="M225" s="19"/>
      <c r="N225" s="19"/>
      <c r="O225" s="19"/>
      <c r="P225" s="19"/>
      <c r="Q225" s="19">
        <v>1</v>
      </c>
      <c r="R225" s="19"/>
      <c r="S225" s="19"/>
    </row>
    <row r="226" spans="2:19" x14ac:dyDescent="0.25">
      <c r="B226" s="69"/>
      <c r="C226" s="211" t="s">
        <v>153</v>
      </c>
      <c r="D226" s="210">
        <v>1</v>
      </c>
      <c r="E226" s="19"/>
      <c r="F226" s="19"/>
      <c r="G226" s="19"/>
      <c r="H226" s="19"/>
      <c r="I226" s="19"/>
      <c r="J226" s="19"/>
      <c r="K226" s="19">
        <v>1</v>
      </c>
      <c r="L226" s="19">
        <v>1</v>
      </c>
      <c r="M226" s="19"/>
      <c r="N226" s="19"/>
      <c r="O226" s="19"/>
      <c r="P226" s="19"/>
      <c r="Q226" s="19">
        <v>1</v>
      </c>
      <c r="R226" s="19"/>
      <c r="S226" s="19"/>
    </row>
    <row r="227" spans="2:19" x14ac:dyDescent="0.25">
      <c r="B227" s="69"/>
      <c r="C227" s="211" t="s">
        <v>154</v>
      </c>
      <c r="D227" s="210">
        <v>3</v>
      </c>
      <c r="E227" s="19"/>
      <c r="F227" s="19"/>
      <c r="G227" s="19"/>
      <c r="H227" s="19"/>
      <c r="I227" s="19"/>
      <c r="J227" s="19"/>
      <c r="K227" s="19">
        <v>3</v>
      </c>
      <c r="L227" s="19">
        <v>3</v>
      </c>
      <c r="M227" s="19"/>
      <c r="N227" s="19"/>
      <c r="O227" s="19"/>
      <c r="P227" s="19"/>
      <c r="Q227" s="19">
        <v>3</v>
      </c>
      <c r="R227" s="19"/>
      <c r="S227" s="19"/>
    </row>
    <row r="228" spans="2:19" x14ac:dyDescent="0.25">
      <c r="B228" s="69"/>
      <c r="C228" s="211" t="s">
        <v>155</v>
      </c>
      <c r="D228" s="210">
        <v>1</v>
      </c>
      <c r="E228" s="19"/>
      <c r="F228" s="19"/>
      <c r="G228" s="19"/>
      <c r="H228" s="19"/>
      <c r="I228" s="19"/>
      <c r="J228" s="19"/>
      <c r="K228" s="19">
        <v>1</v>
      </c>
      <c r="L228" s="19">
        <v>1</v>
      </c>
      <c r="M228" s="19"/>
      <c r="N228" s="19"/>
      <c r="O228" s="19"/>
      <c r="P228" s="19"/>
      <c r="Q228" s="19">
        <v>1</v>
      </c>
      <c r="R228" s="19"/>
      <c r="S228" s="19"/>
    </row>
    <row r="229" spans="2:19" x14ac:dyDescent="0.25">
      <c r="B229" s="69"/>
      <c r="C229" s="211" t="s">
        <v>156</v>
      </c>
      <c r="D229" s="210">
        <v>2</v>
      </c>
      <c r="E229" s="19"/>
      <c r="F229" s="19"/>
      <c r="G229" s="19"/>
      <c r="H229" s="19"/>
      <c r="I229" s="19"/>
      <c r="J229" s="19"/>
      <c r="K229" s="19">
        <v>2</v>
      </c>
      <c r="L229" s="19">
        <v>2</v>
      </c>
      <c r="M229" s="19"/>
      <c r="N229" s="19"/>
      <c r="O229" s="19"/>
      <c r="P229" s="19"/>
      <c r="Q229" s="19">
        <v>2</v>
      </c>
      <c r="R229" s="19"/>
      <c r="S229" s="19"/>
    </row>
    <row r="230" spans="2:19" x14ac:dyDescent="0.25">
      <c r="B230" s="69"/>
      <c r="C230" s="211" t="s">
        <v>157</v>
      </c>
      <c r="D230" s="210">
        <v>1</v>
      </c>
      <c r="E230" s="19"/>
      <c r="F230" s="19"/>
      <c r="G230" s="19"/>
      <c r="H230" s="19"/>
      <c r="I230" s="19"/>
      <c r="J230" s="19"/>
      <c r="K230" s="19">
        <v>1</v>
      </c>
      <c r="L230" s="19">
        <v>1</v>
      </c>
      <c r="M230" s="19"/>
      <c r="N230" s="19"/>
      <c r="O230" s="19"/>
      <c r="P230" s="19"/>
      <c r="Q230" s="19">
        <v>1</v>
      </c>
      <c r="R230" s="19"/>
      <c r="S230" s="19"/>
    </row>
    <row r="231" spans="2:19" x14ac:dyDescent="0.25">
      <c r="B231" s="69"/>
      <c r="C231" s="151" t="s">
        <v>10</v>
      </c>
      <c r="D231" s="63">
        <f>SUM(D224:D230)</f>
        <v>10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</row>
    <row r="232" spans="2:19" x14ac:dyDescent="0.25">
      <c r="B232" s="76">
        <v>19</v>
      </c>
      <c r="C232" s="150" t="s">
        <v>158</v>
      </c>
      <c r="D232" s="61">
        <v>1</v>
      </c>
      <c r="E232" s="19">
        <v>1</v>
      </c>
      <c r="F232" s="19">
        <v>1</v>
      </c>
      <c r="G232" s="19">
        <v>1</v>
      </c>
      <c r="H232" s="19"/>
      <c r="I232" s="19"/>
      <c r="J232" s="19"/>
      <c r="K232" s="19"/>
      <c r="L232" s="19"/>
      <c r="M232" s="19"/>
      <c r="N232" s="19"/>
      <c r="O232" s="19"/>
      <c r="P232" s="19">
        <v>1</v>
      </c>
      <c r="Q232" s="19"/>
      <c r="R232" s="19"/>
      <c r="S232" s="19"/>
    </row>
    <row r="233" spans="2:19" x14ac:dyDescent="0.25">
      <c r="B233" s="66"/>
      <c r="C233" s="151" t="s">
        <v>10</v>
      </c>
      <c r="D233" s="77">
        <f>D232</f>
        <v>1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</row>
    <row r="234" spans="2:19" x14ac:dyDescent="0.25">
      <c r="B234" s="76">
        <v>20</v>
      </c>
      <c r="C234" s="157" t="s">
        <v>159</v>
      </c>
      <c r="D234" s="61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</row>
    <row r="235" spans="2:19" x14ac:dyDescent="0.25">
      <c r="B235" s="66"/>
      <c r="C235" s="121" t="s">
        <v>17</v>
      </c>
      <c r="D235" s="221">
        <v>1</v>
      </c>
      <c r="E235" s="19">
        <v>1</v>
      </c>
      <c r="F235" s="19">
        <v>1</v>
      </c>
      <c r="G235" s="19">
        <v>1</v>
      </c>
      <c r="H235" s="19"/>
      <c r="I235" s="19"/>
      <c r="J235" s="19"/>
      <c r="K235" s="19"/>
      <c r="L235" s="19"/>
      <c r="M235" s="19"/>
      <c r="N235" s="19"/>
      <c r="O235" s="19"/>
      <c r="P235" s="19">
        <v>1</v>
      </c>
      <c r="Q235" s="19"/>
      <c r="R235" s="19"/>
      <c r="S235" s="19"/>
    </row>
    <row r="236" spans="2:19" x14ac:dyDescent="0.25">
      <c r="B236" s="66"/>
      <c r="C236" s="121" t="s">
        <v>64</v>
      </c>
      <c r="D236" s="221">
        <v>1</v>
      </c>
      <c r="E236" s="19">
        <v>1</v>
      </c>
      <c r="F236" s="19">
        <v>1</v>
      </c>
      <c r="G236" s="19">
        <v>1</v>
      </c>
      <c r="H236" s="19"/>
      <c r="I236" s="19"/>
      <c r="J236" s="19"/>
      <c r="K236" s="19"/>
      <c r="L236" s="19"/>
      <c r="M236" s="19"/>
      <c r="N236" s="19"/>
      <c r="O236" s="19"/>
      <c r="P236" s="19">
        <v>1</v>
      </c>
      <c r="Q236" s="19"/>
      <c r="R236" s="19"/>
      <c r="S236" s="19"/>
    </row>
    <row r="237" spans="2:19" x14ac:dyDescent="0.25">
      <c r="B237" s="66"/>
      <c r="C237" s="121" t="s">
        <v>160</v>
      </c>
      <c r="D237" s="221">
        <v>1</v>
      </c>
      <c r="E237" s="19">
        <v>1</v>
      </c>
      <c r="F237" s="19">
        <v>1</v>
      </c>
      <c r="G237" s="19">
        <v>1</v>
      </c>
      <c r="H237" s="19"/>
      <c r="I237" s="19"/>
      <c r="J237" s="19"/>
      <c r="K237" s="19"/>
      <c r="L237" s="19"/>
      <c r="M237" s="19"/>
      <c r="N237" s="19"/>
      <c r="O237" s="19"/>
      <c r="P237" s="19">
        <v>1</v>
      </c>
      <c r="Q237" s="19"/>
      <c r="R237" s="19"/>
      <c r="S237" s="19"/>
    </row>
    <row r="238" spans="2:19" x14ac:dyDescent="0.25">
      <c r="B238" s="66"/>
      <c r="C238" s="121" t="s">
        <v>161</v>
      </c>
      <c r="D238" s="221">
        <v>1</v>
      </c>
      <c r="E238" s="19">
        <v>1</v>
      </c>
      <c r="F238" s="19">
        <v>1</v>
      </c>
      <c r="G238" s="19">
        <v>1</v>
      </c>
      <c r="H238" s="19"/>
      <c r="I238" s="19"/>
      <c r="J238" s="19"/>
      <c r="K238" s="19"/>
      <c r="L238" s="19"/>
      <c r="M238" s="19"/>
      <c r="N238" s="19"/>
      <c r="O238" s="19"/>
      <c r="P238" s="19">
        <v>1</v>
      </c>
      <c r="Q238" s="19"/>
      <c r="R238" s="19"/>
      <c r="S238" s="19"/>
    </row>
    <row r="239" spans="2:19" x14ac:dyDescent="0.25">
      <c r="B239" s="78"/>
      <c r="C239" s="121" t="s">
        <v>162</v>
      </c>
      <c r="D239" s="221">
        <v>4</v>
      </c>
      <c r="E239" s="19">
        <v>4</v>
      </c>
      <c r="F239" s="19">
        <v>4</v>
      </c>
      <c r="G239" s="19">
        <v>4</v>
      </c>
      <c r="H239" s="19"/>
      <c r="I239" s="19"/>
      <c r="J239" s="19"/>
      <c r="K239" s="19"/>
      <c r="L239" s="19"/>
      <c r="M239" s="19"/>
      <c r="N239" s="19"/>
      <c r="O239" s="19"/>
      <c r="P239" s="19">
        <v>4</v>
      </c>
      <c r="Q239" s="19"/>
      <c r="R239" s="19"/>
      <c r="S239" s="19"/>
    </row>
    <row r="240" spans="2:19" x14ac:dyDescent="0.25">
      <c r="B240" s="66"/>
      <c r="C240" s="121" t="s">
        <v>163</v>
      </c>
      <c r="D240" s="221">
        <v>4</v>
      </c>
      <c r="E240" s="19">
        <v>4</v>
      </c>
      <c r="F240" s="19">
        <v>4</v>
      </c>
      <c r="G240" s="19">
        <v>4</v>
      </c>
      <c r="H240" s="19"/>
      <c r="I240" s="19"/>
      <c r="J240" s="19"/>
      <c r="K240" s="19"/>
      <c r="L240" s="19"/>
      <c r="M240" s="19"/>
      <c r="N240" s="19"/>
      <c r="O240" s="19"/>
      <c r="P240" s="19">
        <v>4</v>
      </c>
      <c r="Q240" s="19"/>
      <c r="R240" s="19"/>
      <c r="S240" s="19"/>
    </row>
    <row r="241" spans="2:19" x14ac:dyDescent="0.25">
      <c r="B241" s="66"/>
      <c r="C241" s="151" t="s">
        <v>164</v>
      </c>
      <c r="D241" s="63">
        <f>SUM(D235:D240)</f>
        <v>12</v>
      </c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</row>
    <row r="242" spans="2:19" x14ac:dyDescent="0.25">
      <c r="B242" s="76">
        <v>21</v>
      </c>
      <c r="C242" s="163" t="s">
        <v>165</v>
      </c>
      <c r="D242" s="61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</row>
    <row r="243" spans="2:19" x14ac:dyDescent="0.25">
      <c r="B243" s="66"/>
      <c r="C243" s="121" t="s">
        <v>166</v>
      </c>
      <c r="D243" s="221">
        <v>1</v>
      </c>
      <c r="E243" s="19">
        <v>1</v>
      </c>
      <c r="F243" s="19">
        <v>1</v>
      </c>
      <c r="G243" s="19">
        <v>1</v>
      </c>
      <c r="H243" s="19"/>
      <c r="I243" s="19"/>
      <c r="J243" s="19"/>
      <c r="K243" s="19"/>
      <c r="L243" s="19"/>
      <c r="M243" s="19"/>
      <c r="N243" s="19"/>
      <c r="O243" s="19"/>
      <c r="P243" s="19">
        <v>1</v>
      </c>
      <c r="Q243" s="19"/>
      <c r="R243" s="19"/>
      <c r="S243" s="19"/>
    </row>
    <row r="244" spans="2:19" x14ac:dyDescent="0.25">
      <c r="B244" s="66"/>
      <c r="C244" s="121" t="s">
        <v>167</v>
      </c>
      <c r="D244" s="221">
        <v>1</v>
      </c>
      <c r="E244" s="19">
        <v>1</v>
      </c>
      <c r="F244" s="19">
        <v>1</v>
      </c>
      <c r="G244" s="19">
        <v>1</v>
      </c>
      <c r="H244" s="19"/>
      <c r="I244" s="19"/>
      <c r="J244" s="19"/>
      <c r="K244" s="19"/>
      <c r="L244" s="19"/>
      <c r="M244" s="19"/>
      <c r="N244" s="19"/>
      <c r="O244" s="19"/>
      <c r="P244" s="19">
        <v>1</v>
      </c>
      <c r="Q244" s="19"/>
      <c r="R244" s="19"/>
      <c r="S244" s="19"/>
    </row>
    <row r="245" spans="2:19" x14ac:dyDescent="0.25">
      <c r="B245" s="66"/>
      <c r="C245" s="121" t="s">
        <v>168</v>
      </c>
      <c r="D245" s="221">
        <v>5</v>
      </c>
      <c r="E245" s="19"/>
      <c r="F245" s="19"/>
      <c r="G245" s="19"/>
      <c r="H245" s="19"/>
      <c r="I245" s="19"/>
      <c r="J245" s="19"/>
      <c r="K245" s="19">
        <v>5</v>
      </c>
      <c r="L245" s="19">
        <v>5</v>
      </c>
      <c r="M245" s="19"/>
      <c r="N245" s="19"/>
      <c r="O245" s="19"/>
      <c r="P245" s="19"/>
      <c r="Q245" s="19">
        <v>5</v>
      </c>
      <c r="R245" s="19"/>
      <c r="S245" s="19"/>
    </row>
    <row r="246" spans="2:19" x14ac:dyDescent="0.25">
      <c r="B246" s="66"/>
      <c r="C246" s="121" t="s">
        <v>169</v>
      </c>
      <c r="D246" s="221">
        <v>4</v>
      </c>
      <c r="E246" s="19"/>
      <c r="F246" s="19"/>
      <c r="G246" s="19"/>
      <c r="H246" s="19"/>
      <c r="I246" s="19"/>
      <c r="J246" s="19"/>
      <c r="K246" s="19">
        <v>4</v>
      </c>
      <c r="L246" s="19">
        <v>4</v>
      </c>
      <c r="M246" s="19"/>
      <c r="N246" s="19"/>
      <c r="O246" s="19"/>
      <c r="P246" s="19"/>
      <c r="Q246" s="19">
        <v>4</v>
      </c>
      <c r="R246" s="19"/>
      <c r="S246" s="19"/>
    </row>
    <row r="247" spans="2:19" x14ac:dyDescent="0.25">
      <c r="B247" s="66"/>
      <c r="C247" s="121" t="s">
        <v>170</v>
      </c>
      <c r="D247" s="221">
        <v>4</v>
      </c>
      <c r="E247" s="19"/>
      <c r="F247" s="19"/>
      <c r="G247" s="19"/>
      <c r="H247" s="19"/>
      <c r="I247" s="19"/>
      <c r="J247" s="19"/>
      <c r="K247" s="19">
        <v>4</v>
      </c>
      <c r="L247" s="19">
        <v>4</v>
      </c>
      <c r="M247" s="19"/>
      <c r="N247" s="19"/>
      <c r="O247" s="19"/>
      <c r="P247" s="19"/>
      <c r="Q247" s="19">
        <v>4</v>
      </c>
      <c r="R247" s="19"/>
      <c r="S247" s="19"/>
    </row>
    <row r="248" spans="2:19" x14ac:dyDescent="0.25">
      <c r="B248" s="66"/>
      <c r="C248" s="121" t="s">
        <v>171</v>
      </c>
      <c r="D248" s="221">
        <v>5</v>
      </c>
      <c r="E248" s="19"/>
      <c r="F248" s="19"/>
      <c r="G248" s="19"/>
      <c r="H248" s="19"/>
      <c r="I248" s="19"/>
      <c r="J248" s="19"/>
      <c r="K248" s="19">
        <v>5</v>
      </c>
      <c r="L248" s="19">
        <v>5</v>
      </c>
      <c r="M248" s="19"/>
      <c r="N248" s="19"/>
      <c r="O248" s="19"/>
      <c r="P248" s="19"/>
      <c r="Q248" s="19">
        <v>5</v>
      </c>
      <c r="R248" s="19"/>
      <c r="S248" s="19"/>
    </row>
    <row r="249" spans="2:19" x14ac:dyDescent="0.25">
      <c r="B249" s="66"/>
      <c r="C249" s="121" t="s">
        <v>172</v>
      </c>
      <c r="D249" s="221">
        <v>8</v>
      </c>
      <c r="E249" s="19"/>
      <c r="F249" s="19"/>
      <c r="G249" s="19"/>
      <c r="H249" s="19"/>
      <c r="I249" s="19"/>
      <c r="J249" s="19"/>
      <c r="K249" s="19">
        <v>8</v>
      </c>
      <c r="L249" s="19">
        <v>8</v>
      </c>
      <c r="M249" s="19"/>
      <c r="N249" s="19"/>
      <c r="O249" s="19"/>
      <c r="P249" s="19"/>
      <c r="Q249" s="19">
        <v>8</v>
      </c>
      <c r="R249" s="19"/>
      <c r="S249" s="19"/>
    </row>
    <row r="250" spans="2:19" x14ac:dyDescent="0.25">
      <c r="B250" s="46"/>
      <c r="C250" s="149" t="s">
        <v>10</v>
      </c>
      <c r="D250" s="45">
        <f>SUM(D243:D249)</f>
        <v>28</v>
      </c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</row>
    <row r="251" spans="2:19" x14ac:dyDescent="0.25">
      <c r="B251" s="54">
        <v>22</v>
      </c>
      <c r="C251" s="164" t="s">
        <v>173</v>
      </c>
      <c r="D251" s="44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</row>
    <row r="252" spans="2:19" x14ac:dyDescent="0.25">
      <c r="B252" s="46"/>
      <c r="C252" s="211" t="s">
        <v>174</v>
      </c>
      <c r="D252" s="210">
        <v>1</v>
      </c>
      <c r="E252" s="19">
        <v>1</v>
      </c>
      <c r="F252" s="19">
        <v>1</v>
      </c>
      <c r="G252" s="19">
        <v>1</v>
      </c>
      <c r="H252" s="19"/>
      <c r="I252" s="19"/>
      <c r="J252" s="19"/>
      <c r="K252" s="19"/>
      <c r="L252" s="19"/>
      <c r="M252" s="19"/>
      <c r="N252" s="19"/>
      <c r="O252" s="19"/>
      <c r="P252" s="19">
        <v>1</v>
      </c>
      <c r="Q252" s="19"/>
      <c r="R252" s="19"/>
      <c r="S252" s="19"/>
    </row>
    <row r="253" spans="2:19" x14ac:dyDescent="0.25">
      <c r="B253" s="46"/>
      <c r="C253" s="211" t="s">
        <v>168</v>
      </c>
      <c r="D253" s="210">
        <v>5</v>
      </c>
      <c r="E253" s="19"/>
      <c r="F253" s="19"/>
      <c r="G253" s="19"/>
      <c r="H253" s="19"/>
      <c r="I253" s="19"/>
      <c r="J253" s="19"/>
      <c r="K253" s="19">
        <v>5</v>
      </c>
      <c r="L253" s="19">
        <v>5</v>
      </c>
      <c r="M253" s="19"/>
      <c r="N253" s="19"/>
      <c r="O253" s="19"/>
      <c r="P253" s="19"/>
      <c r="Q253" s="19">
        <v>5</v>
      </c>
      <c r="R253" s="19"/>
      <c r="S253" s="19"/>
    </row>
    <row r="254" spans="2:19" x14ac:dyDescent="0.25">
      <c r="B254" s="46"/>
      <c r="C254" s="211" t="s">
        <v>169</v>
      </c>
      <c r="D254" s="210">
        <v>4</v>
      </c>
      <c r="E254" s="19"/>
      <c r="F254" s="19"/>
      <c r="G254" s="19"/>
      <c r="H254" s="19"/>
      <c r="I254" s="19"/>
      <c r="J254" s="19"/>
      <c r="K254" s="19">
        <v>4</v>
      </c>
      <c r="L254" s="19">
        <v>4</v>
      </c>
      <c r="M254" s="19"/>
      <c r="N254" s="19"/>
      <c r="O254" s="19"/>
      <c r="P254" s="19"/>
      <c r="Q254" s="19">
        <v>4</v>
      </c>
      <c r="R254" s="19"/>
      <c r="S254" s="19"/>
    </row>
    <row r="255" spans="2:19" x14ac:dyDescent="0.25">
      <c r="B255" s="80"/>
      <c r="C255" s="211" t="s">
        <v>170</v>
      </c>
      <c r="D255" s="210">
        <v>4</v>
      </c>
      <c r="E255" s="19"/>
      <c r="F255" s="19"/>
      <c r="G255" s="19"/>
      <c r="H255" s="19"/>
      <c r="I255" s="19"/>
      <c r="J255" s="19"/>
      <c r="K255" s="19">
        <v>4</v>
      </c>
      <c r="L255" s="19">
        <v>4</v>
      </c>
      <c r="M255" s="19"/>
      <c r="N255" s="19"/>
      <c r="O255" s="19"/>
      <c r="P255" s="19"/>
      <c r="Q255" s="19">
        <v>4</v>
      </c>
      <c r="R255" s="19"/>
      <c r="S255" s="19"/>
    </row>
    <row r="256" spans="2:19" x14ac:dyDescent="0.25">
      <c r="B256" s="80"/>
      <c r="C256" s="211" t="s">
        <v>171</v>
      </c>
      <c r="D256" s="210">
        <v>8</v>
      </c>
      <c r="E256" s="19"/>
      <c r="F256" s="19"/>
      <c r="G256" s="19"/>
      <c r="H256" s="19"/>
      <c r="I256" s="19"/>
      <c r="J256" s="19"/>
      <c r="K256" s="19">
        <v>8</v>
      </c>
      <c r="L256" s="19">
        <v>8</v>
      </c>
      <c r="M256" s="19"/>
      <c r="N256" s="19"/>
      <c r="O256" s="19"/>
      <c r="P256" s="19"/>
      <c r="Q256" s="19">
        <v>8</v>
      </c>
      <c r="R256" s="19"/>
      <c r="S256" s="19"/>
    </row>
    <row r="257" spans="2:19" x14ac:dyDescent="0.25">
      <c r="B257" s="80"/>
      <c r="C257" s="211" t="s">
        <v>172</v>
      </c>
      <c r="D257" s="210">
        <v>5</v>
      </c>
      <c r="E257" s="19"/>
      <c r="F257" s="19"/>
      <c r="G257" s="19"/>
      <c r="H257" s="19"/>
      <c r="I257" s="19"/>
      <c r="J257" s="19"/>
      <c r="K257" s="19">
        <v>5</v>
      </c>
      <c r="L257" s="19">
        <v>5</v>
      </c>
      <c r="M257" s="19"/>
      <c r="N257" s="19"/>
      <c r="O257" s="19"/>
      <c r="P257" s="19"/>
      <c r="Q257" s="19">
        <v>5</v>
      </c>
      <c r="R257" s="19"/>
      <c r="S257" s="19"/>
    </row>
    <row r="258" spans="2:19" x14ac:dyDescent="0.25">
      <c r="B258" s="80"/>
      <c r="C258" s="149" t="s">
        <v>10</v>
      </c>
      <c r="D258" s="45">
        <f>SUM(D252:D257)</f>
        <v>27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</row>
    <row r="259" spans="2:19" x14ac:dyDescent="0.25">
      <c r="B259" s="81">
        <v>23</v>
      </c>
      <c r="C259" s="232" t="s">
        <v>175</v>
      </c>
      <c r="D259" s="210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</row>
    <row r="260" spans="2:19" x14ac:dyDescent="0.25">
      <c r="B260" s="42"/>
      <c r="C260" s="211" t="s">
        <v>166</v>
      </c>
      <c r="D260" s="210">
        <v>1</v>
      </c>
      <c r="E260" s="19">
        <v>1</v>
      </c>
      <c r="F260" s="19">
        <v>1</v>
      </c>
      <c r="G260" s="19">
        <v>1</v>
      </c>
      <c r="H260" s="19"/>
      <c r="I260" s="19"/>
      <c r="J260" s="19"/>
      <c r="K260" s="19"/>
      <c r="L260" s="19"/>
      <c r="M260" s="19"/>
      <c r="N260" s="19"/>
      <c r="O260" s="19"/>
      <c r="P260" s="19">
        <v>1</v>
      </c>
      <c r="Q260" s="19"/>
      <c r="R260" s="19"/>
      <c r="S260" s="19"/>
    </row>
    <row r="261" spans="2:19" x14ac:dyDescent="0.25">
      <c r="B261" s="42"/>
      <c r="C261" s="211" t="s">
        <v>176</v>
      </c>
      <c r="D261" s="210">
        <v>1</v>
      </c>
      <c r="E261" s="19">
        <v>1</v>
      </c>
      <c r="F261" s="19">
        <v>1</v>
      </c>
      <c r="G261" s="19">
        <v>1</v>
      </c>
      <c r="H261" s="19"/>
      <c r="I261" s="19"/>
      <c r="J261" s="19"/>
      <c r="K261" s="19"/>
      <c r="L261" s="19"/>
      <c r="M261" s="19"/>
      <c r="N261" s="19"/>
      <c r="O261" s="19"/>
      <c r="P261" s="19">
        <v>1</v>
      </c>
      <c r="Q261" s="19"/>
      <c r="R261" s="19"/>
      <c r="S261" s="19"/>
    </row>
    <row r="262" spans="2:19" x14ac:dyDescent="0.25">
      <c r="B262" s="42"/>
      <c r="C262" s="211" t="s">
        <v>167</v>
      </c>
      <c r="D262" s="210">
        <v>1</v>
      </c>
      <c r="E262" s="19">
        <v>1</v>
      </c>
      <c r="F262" s="19">
        <v>1</v>
      </c>
      <c r="G262" s="19">
        <v>1</v>
      </c>
      <c r="H262" s="19"/>
      <c r="I262" s="19"/>
      <c r="J262" s="19"/>
      <c r="K262" s="19"/>
      <c r="L262" s="19"/>
      <c r="M262" s="19"/>
      <c r="N262" s="19"/>
      <c r="O262" s="19"/>
      <c r="P262" s="19">
        <v>1</v>
      </c>
      <c r="Q262" s="19"/>
      <c r="R262" s="19"/>
      <c r="S262" s="19"/>
    </row>
    <row r="263" spans="2:19" x14ac:dyDescent="0.25">
      <c r="B263" s="42"/>
      <c r="C263" s="211" t="s">
        <v>168</v>
      </c>
      <c r="D263" s="210">
        <v>5</v>
      </c>
      <c r="E263" s="19"/>
      <c r="F263" s="19"/>
      <c r="G263" s="19"/>
      <c r="H263" s="19"/>
      <c r="I263" s="19"/>
      <c r="J263" s="19"/>
      <c r="K263" s="19">
        <v>5</v>
      </c>
      <c r="L263" s="19">
        <v>5</v>
      </c>
      <c r="M263" s="19"/>
      <c r="N263" s="19"/>
      <c r="O263" s="19"/>
      <c r="P263" s="19"/>
      <c r="Q263" s="19">
        <v>5</v>
      </c>
      <c r="R263" s="19"/>
      <c r="S263" s="19"/>
    </row>
    <row r="264" spans="2:19" x14ac:dyDescent="0.25">
      <c r="B264" s="42"/>
      <c r="C264" s="211" t="s">
        <v>177</v>
      </c>
      <c r="D264" s="210">
        <v>21</v>
      </c>
      <c r="E264" s="19"/>
      <c r="F264" s="19"/>
      <c r="G264" s="19"/>
      <c r="H264" s="19"/>
      <c r="I264" s="19"/>
      <c r="J264" s="19"/>
      <c r="K264" s="19">
        <v>21</v>
      </c>
      <c r="L264" s="19">
        <v>21</v>
      </c>
      <c r="M264" s="19"/>
      <c r="N264" s="19"/>
      <c r="O264" s="19"/>
      <c r="P264" s="19"/>
      <c r="Q264" s="19">
        <v>21</v>
      </c>
      <c r="R264" s="19"/>
      <c r="S264" s="19"/>
    </row>
    <row r="265" spans="2:19" x14ac:dyDescent="0.25">
      <c r="B265" s="42"/>
      <c r="C265" s="211" t="s">
        <v>178</v>
      </c>
      <c r="D265" s="210">
        <v>2</v>
      </c>
      <c r="E265" s="19"/>
      <c r="F265" s="19"/>
      <c r="G265" s="19"/>
      <c r="H265" s="19"/>
      <c r="I265" s="19"/>
      <c r="J265" s="19"/>
      <c r="K265" s="19">
        <v>2</v>
      </c>
      <c r="L265" s="19">
        <v>2</v>
      </c>
      <c r="M265" s="19"/>
      <c r="N265" s="19"/>
      <c r="O265" s="19"/>
      <c r="P265" s="19"/>
      <c r="Q265" s="19">
        <v>2</v>
      </c>
      <c r="R265" s="19"/>
      <c r="S265" s="19"/>
    </row>
    <row r="266" spans="2:19" x14ac:dyDescent="0.25">
      <c r="B266" s="82"/>
      <c r="C266" s="142" t="s">
        <v>10</v>
      </c>
      <c r="D266" s="39">
        <f>SUM(D260:D265)</f>
        <v>31</v>
      </c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</row>
    <row r="267" spans="2:19" x14ac:dyDescent="0.25">
      <c r="B267" s="82"/>
      <c r="C267" s="142" t="s">
        <v>179</v>
      </c>
      <c r="D267" s="39">
        <f>D250+D258+D266</f>
        <v>86</v>
      </c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</row>
    <row r="268" spans="2:19" x14ac:dyDescent="0.25">
      <c r="B268" s="235">
        <v>24</v>
      </c>
      <c r="C268" s="226" t="s">
        <v>180</v>
      </c>
      <c r="D268" s="210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</row>
    <row r="269" spans="2:19" x14ac:dyDescent="0.25">
      <c r="B269" s="236"/>
      <c r="C269" s="211" t="s">
        <v>181</v>
      </c>
      <c r="D269" s="210">
        <v>1</v>
      </c>
      <c r="E269" s="19">
        <v>1</v>
      </c>
      <c r="F269" s="19">
        <v>1</v>
      </c>
      <c r="G269" s="19">
        <v>1</v>
      </c>
      <c r="H269" s="19"/>
      <c r="I269" s="19"/>
      <c r="J269" s="19"/>
      <c r="K269" s="19"/>
      <c r="L269" s="19"/>
      <c r="M269" s="19"/>
      <c r="N269" s="19"/>
      <c r="O269" s="19"/>
      <c r="P269" s="19">
        <v>1</v>
      </c>
      <c r="Q269" s="19"/>
      <c r="R269" s="19"/>
      <c r="S269" s="19"/>
    </row>
    <row r="270" spans="2:19" x14ac:dyDescent="0.25">
      <c r="B270" s="237"/>
      <c r="C270" s="234" t="s">
        <v>10</v>
      </c>
      <c r="D270" s="207">
        <f>SUM(D269:D269)</f>
        <v>1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</row>
    <row r="271" spans="2:19" x14ac:dyDescent="0.25">
      <c r="B271" s="236" t="s">
        <v>182</v>
      </c>
      <c r="C271" s="226" t="s">
        <v>183</v>
      </c>
      <c r="D271" s="210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</row>
    <row r="272" spans="2:19" x14ac:dyDescent="0.25">
      <c r="B272" s="237"/>
      <c r="C272" s="211" t="s">
        <v>184</v>
      </c>
      <c r="D272" s="210">
        <v>1</v>
      </c>
      <c r="E272" s="19">
        <v>1</v>
      </c>
      <c r="F272" s="19">
        <v>1</v>
      </c>
      <c r="G272" s="19">
        <v>1</v>
      </c>
      <c r="H272" s="19"/>
      <c r="I272" s="19"/>
      <c r="J272" s="19"/>
      <c r="K272" s="19"/>
      <c r="L272" s="19"/>
      <c r="M272" s="19"/>
      <c r="N272" s="19"/>
      <c r="O272" s="19"/>
      <c r="P272" s="19">
        <v>1</v>
      </c>
      <c r="Q272" s="19"/>
      <c r="R272" s="19"/>
      <c r="S272" s="19"/>
    </row>
    <row r="273" spans="2:19" x14ac:dyDescent="0.25">
      <c r="B273" s="237"/>
      <c r="C273" s="211" t="s">
        <v>167</v>
      </c>
      <c r="D273" s="210">
        <v>1</v>
      </c>
      <c r="E273" s="19">
        <v>1</v>
      </c>
      <c r="F273" s="19">
        <v>1</v>
      </c>
      <c r="G273" s="19">
        <v>1</v>
      </c>
      <c r="H273" s="19"/>
      <c r="I273" s="19"/>
      <c r="J273" s="19"/>
      <c r="K273" s="19"/>
      <c r="L273" s="19"/>
      <c r="M273" s="19"/>
      <c r="N273" s="19"/>
      <c r="O273" s="19"/>
      <c r="P273" s="19">
        <v>1</v>
      </c>
      <c r="Q273" s="19"/>
      <c r="R273" s="19"/>
      <c r="S273" s="19"/>
    </row>
    <row r="274" spans="2:19" x14ac:dyDescent="0.25">
      <c r="B274" s="236"/>
      <c r="C274" s="211" t="s">
        <v>168</v>
      </c>
      <c r="D274" s="210">
        <v>5</v>
      </c>
      <c r="E274" s="19"/>
      <c r="F274" s="19"/>
      <c r="G274" s="19"/>
      <c r="H274" s="19"/>
      <c r="I274" s="19"/>
      <c r="J274" s="19"/>
      <c r="K274" s="19">
        <v>5</v>
      </c>
      <c r="L274" s="19">
        <v>5</v>
      </c>
      <c r="M274" s="19"/>
      <c r="N274" s="19"/>
      <c r="O274" s="19"/>
      <c r="P274" s="19"/>
      <c r="Q274" s="19">
        <v>5</v>
      </c>
      <c r="R274" s="19"/>
      <c r="S274" s="19"/>
    </row>
    <row r="275" spans="2:19" x14ac:dyDescent="0.25">
      <c r="B275" s="236"/>
      <c r="C275" s="211" t="s">
        <v>170</v>
      </c>
      <c r="D275" s="210">
        <v>7</v>
      </c>
      <c r="E275" s="19"/>
      <c r="F275" s="19"/>
      <c r="G275" s="19"/>
      <c r="H275" s="19"/>
      <c r="I275" s="19"/>
      <c r="J275" s="19"/>
      <c r="K275" s="19">
        <v>7</v>
      </c>
      <c r="L275" s="19">
        <v>7</v>
      </c>
      <c r="M275" s="19"/>
      <c r="N275" s="19"/>
      <c r="O275" s="19"/>
      <c r="P275" s="19"/>
      <c r="Q275" s="19">
        <v>7</v>
      </c>
      <c r="R275" s="19"/>
      <c r="S275" s="19"/>
    </row>
    <row r="276" spans="2:19" x14ac:dyDescent="0.25">
      <c r="B276" s="236"/>
      <c r="C276" s="211" t="s">
        <v>171</v>
      </c>
      <c r="D276" s="210">
        <v>27</v>
      </c>
      <c r="E276" s="19"/>
      <c r="F276" s="19"/>
      <c r="G276" s="19"/>
      <c r="H276" s="19"/>
      <c r="I276" s="19"/>
      <c r="J276" s="19"/>
      <c r="K276" s="19">
        <v>27</v>
      </c>
      <c r="L276" s="19">
        <v>27</v>
      </c>
      <c r="M276" s="19"/>
      <c r="N276" s="19"/>
      <c r="O276" s="19"/>
      <c r="P276" s="19"/>
      <c r="Q276" s="19">
        <v>27</v>
      </c>
      <c r="R276" s="19"/>
      <c r="S276" s="19"/>
    </row>
    <row r="277" spans="2:19" x14ac:dyDescent="0.25">
      <c r="B277" s="236"/>
      <c r="C277" s="211" t="s">
        <v>185</v>
      </c>
      <c r="D277" s="210">
        <v>16</v>
      </c>
      <c r="E277" s="19"/>
      <c r="F277" s="19"/>
      <c r="G277" s="19"/>
      <c r="H277" s="19"/>
      <c r="I277" s="19"/>
      <c r="J277" s="19"/>
      <c r="K277" s="19">
        <v>16</v>
      </c>
      <c r="L277" s="19">
        <v>16</v>
      </c>
      <c r="M277" s="19"/>
      <c r="N277" s="19"/>
      <c r="O277" s="19"/>
      <c r="P277" s="19"/>
      <c r="Q277" s="19">
        <v>16</v>
      </c>
      <c r="R277" s="19"/>
      <c r="S277" s="19"/>
    </row>
    <row r="278" spans="2:19" x14ac:dyDescent="0.25">
      <c r="B278" s="236"/>
      <c r="C278" s="211" t="s">
        <v>172</v>
      </c>
      <c r="D278" s="210">
        <v>15</v>
      </c>
      <c r="E278" s="19"/>
      <c r="F278" s="19"/>
      <c r="G278" s="19"/>
      <c r="H278" s="19"/>
      <c r="I278" s="19"/>
      <c r="J278" s="19"/>
      <c r="K278" s="19">
        <v>15</v>
      </c>
      <c r="L278" s="19">
        <v>15</v>
      </c>
      <c r="M278" s="19"/>
      <c r="N278" s="19"/>
      <c r="O278" s="19"/>
      <c r="P278" s="19"/>
      <c r="Q278" s="19">
        <v>15</v>
      </c>
      <c r="R278" s="19"/>
      <c r="S278" s="19"/>
    </row>
    <row r="279" spans="2:19" x14ac:dyDescent="0.25">
      <c r="B279" s="236"/>
      <c r="C279" s="211" t="s">
        <v>315</v>
      </c>
      <c r="D279" s="210">
        <v>1</v>
      </c>
      <c r="E279" s="19"/>
      <c r="F279" s="19"/>
      <c r="G279" s="19"/>
      <c r="H279" s="19"/>
      <c r="I279" s="19"/>
      <c r="J279" s="19"/>
      <c r="K279" s="19">
        <v>1</v>
      </c>
      <c r="L279" s="19">
        <v>1</v>
      </c>
      <c r="M279" s="19"/>
      <c r="N279" s="19"/>
      <c r="O279" s="19"/>
      <c r="P279" s="19"/>
      <c r="Q279" s="19">
        <v>1</v>
      </c>
      <c r="R279" s="19"/>
      <c r="S279" s="19"/>
    </row>
    <row r="280" spans="2:19" x14ac:dyDescent="0.25">
      <c r="B280" s="236"/>
      <c r="C280" s="211" t="s">
        <v>316</v>
      </c>
      <c r="D280" s="210">
        <v>2</v>
      </c>
      <c r="E280" s="19"/>
      <c r="F280" s="19"/>
      <c r="G280" s="19"/>
      <c r="H280" s="19"/>
      <c r="I280" s="19"/>
      <c r="J280" s="19"/>
      <c r="K280" s="19">
        <v>2</v>
      </c>
      <c r="L280" s="19">
        <v>2</v>
      </c>
      <c r="M280" s="19"/>
      <c r="N280" s="19"/>
      <c r="O280" s="19"/>
      <c r="P280" s="19"/>
      <c r="Q280" s="19">
        <v>2</v>
      </c>
      <c r="R280" s="19"/>
      <c r="S280" s="19"/>
    </row>
    <row r="281" spans="2:19" x14ac:dyDescent="0.25">
      <c r="B281" s="237"/>
      <c r="C281" s="234" t="s">
        <v>10</v>
      </c>
      <c r="D281" s="207">
        <f>SUM(D272:D280)</f>
        <v>75</v>
      </c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</row>
    <row r="282" spans="2:19" x14ac:dyDescent="0.25">
      <c r="B282" s="238" t="s">
        <v>186</v>
      </c>
      <c r="C282" s="199" t="s">
        <v>187</v>
      </c>
      <c r="D282" s="204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</row>
    <row r="283" spans="2:19" x14ac:dyDescent="0.25">
      <c r="B283" s="239"/>
      <c r="C283" s="201" t="s">
        <v>184</v>
      </c>
      <c r="D283" s="204">
        <v>1</v>
      </c>
      <c r="E283" s="19">
        <v>1</v>
      </c>
      <c r="F283" s="19">
        <v>1</v>
      </c>
      <c r="G283" s="19">
        <v>1</v>
      </c>
      <c r="H283" s="19"/>
      <c r="I283" s="19"/>
      <c r="J283" s="19"/>
      <c r="K283" s="19"/>
      <c r="L283" s="19"/>
      <c r="M283" s="19"/>
      <c r="N283" s="19"/>
      <c r="O283" s="19"/>
      <c r="P283" s="19">
        <v>1</v>
      </c>
      <c r="Q283" s="19"/>
      <c r="R283" s="19"/>
      <c r="S283" s="19"/>
    </row>
    <row r="284" spans="2:19" x14ac:dyDescent="0.25">
      <c r="B284" s="239"/>
      <c r="C284" s="201" t="s">
        <v>167</v>
      </c>
      <c r="D284" s="204">
        <v>1</v>
      </c>
      <c r="E284" s="19">
        <v>1</v>
      </c>
      <c r="F284" s="19">
        <v>1</v>
      </c>
      <c r="G284" s="19">
        <v>1</v>
      </c>
      <c r="H284" s="19"/>
      <c r="I284" s="19"/>
      <c r="J284" s="19"/>
      <c r="K284" s="19"/>
      <c r="L284" s="19"/>
      <c r="M284" s="19"/>
      <c r="N284" s="19"/>
      <c r="O284" s="19"/>
      <c r="P284" s="19">
        <v>1</v>
      </c>
      <c r="Q284" s="19"/>
      <c r="R284" s="19"/>
      <c r="S284" s="19"/>
    </row>
    <row r="285" spans="2:19" x14ac:dyDescent="0.25">
      <c r="B285" s="238"/>
      <c r="C285" s="201" t="s">
        <v>168</v>
      </c>
      <c r="D285" s="204">
        <v>5</v>
      </c>
      <c r="E285" s="19"/>
      <c r="F285" s="19"/>
      <c r="G285" s="19"/>
      <c r="H285" s="19"/>
      <c r="I285" s="19"/>
      <c r="J285" s="19"/>
      <c r="K285" s="19">
        <v>5</v>
      </c>
      <c r="L285" s="19">
        <v>5</v>
      </c>
      <c r="M285" s="19"/>
      <c r="N285" s="19"/>
      <c r="O285" s="19"/>
      <c r="P285" s="19"/>
      <c r="Q285" s="19">
        <v>5</v>
      </c>
      <c r="R285" s="19"/>
      <c r="S285" s="19"/>
    </row>
    <row r="286" spans="2:19" x14ac:dyDescent="0.25">
      <c r="B286" s="238"/>
      <c r="C286" s="201" t="s">
        <v>169</v>
      </c>
      <c r="D286" s="204">
        <v>8</v>
      </c>
      <c r="E286" s="19"/>
      <c r="F286" s="19"/>
      <c r="G286" s="19"/>
      <c r="H286" s="19"/>
      <c r="I286" s="19"/>
      <c r="J286" s="19"/>
      <c r="K286" s="19">
        <v>8</v>
      </c>
      <c r="L286" s="19">
        <v>8</v>
      </c>
      <c r="M286" s="19"/>
      <c r="N286" s="19"/>
      <c r="O286" s="19"/>
      <c r="P286" s="19"/>
      <c r="Q286" s="19">
        <v>8</v>
      </c>
      <c r="R286" s="19"/>
      <c r="S286" s="19"/>
    </row>
    <row r="287" spans="2:19" x14ac:dyDescent="0.25">
      <c r="B287" s="238"/>
      <c r="C287" s="201" t="s">
        <v>170</v>
      </c>
      <c r="D287" s="204">
        <v>8</v>
      </c>
      <c r="E287" s="19"/>
      <c r="F287" s="19"/>
      <c r="G287" s="19"/>
      <c r="H287" s="19"/>
      <c r="I287" s="19"/>
      <c r="J287" s="19"/>
      <c r="K287" s="19">
        <v>8</v>
      </c>
      <c r="L287" s="19">
        <v>8</v>
      </c>
      <c r="M287" s="19"/>
      <c r="N287" s="19"/>
      <c r="O287" s="19"/>
      <c r="P287" s="19"/>
      <c r="Q287" s="19">
        <v>8</v>
      </c>
      <c r="R287" s="19"/>
      <c r="S287" s="19"/>
    </row>
    <row r="288" spans="2:19" x14ac:dyDescent="0.25">
      <c r="B288" s="238"/>
      <c r="C288" s="201" t="s">
        <v>171</v>
      </c>
      <c r="D288" s="204">
        <v>5</v>
      </c>
      <c r="E288" s="19"/>
      <c r="F288" s="19"/>
      <c r="G288" s="19"/>
      <c r="H288" s="19"/>
      <c r="I288" s="19"/>
      <c r="J288" s="19"/>
      <c r="K288" s="19">
        <v>5</v>
      </c>
      <c r="L288" s="19">
        <v>5</v>
      </c>
      <c r="M288" s="19"/>
      <c r="N288" s="19"/>
      <c r="O288" s="19"/>
      <c r="P288" s="19"/>
      <c r="Q288" s="19">
        <v>5</v>
      </c>
      <c r="R288" s="19"/>
      <c r="S288" s="19"/>
    </row>
    <row r="289" spans="2:19" x14ac:dyDescent="0.25">
      <c r="B289" s="238"/>
      <c r="C289" s="201" t="s">
        <v>185</v>
      </c>
      <c r="D289" s="204">
        <v>2</v>
      </c>
      <c r="E289" s="19"/>
      <c r="F289" s="19"/>
      <c r="G289" s="19"/>
      <c r="H289" s="19"/>
      <c r="I289" s="19"/>
      <c r="J289" s="19"/>
      <c r="K289" s="19">
        <v>2</v>
      </c>
      <c r="L289" s="19">
        <v>2</v>
      </c>
      <c r="M289" s="19"/>
      <c r="N289" s="19"/>
      <c r="O289" s="19"/>
      <c r="P289" s="19"/>
      <c r="Q289" s="19">
        <v>2</v>
      </c>
      <c r="R289" s="19"/>
      <c r="S289" s="19"/>
    </row>
    <row r="290" spans="2:19" x14ac:dyDescent="0.25">
      <c r="B290" s="238"/>
      <c r="C290" s="201" t="s">
        <v>172</v>
      </c>
      <c r="D290" s="204">
        <v>5</v>
      </c>
      <c r="E290" s="19"/>
      <c r="F290" s="19"/>
      <c r="G290" s="19"/>
      <c r="H290" s="19"/>
      <c r="I290" s="19"/>
      <c r="J290" s="19"/>
      <c r="K290" s="19">
        <v>5</v>
      </c>
      <c r="L290" s="19">
        <v>5</v>
      </c>
      <c r="M290" s="19"/>
      <c r="N290" s="19"/>
      <c r="O290" s="19"/>
      <c r="P290" s="19"/>
      <c r="Q290" s="19">
        <v>5</v>
      </c>
      <c r="R290" s="19"/>
      <c r="S290" s="19"/>
    </row>
    <row r="291" spans="2:19" x14ac:dyDescent="0.25">
      <c r="B291" s="239"/>
      <c r="C291" s="240" t="s">
        <v>10</v>
      </c>
      <c r="D291" s="215">
        <f>SUM(D283:D290)</f>
        <v>35</v>
      </c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</row>
    <row r="292" spans="2:19" x14ac:dyDescent="0.25">
      <c r="B292" s="239"/>
      <c r="C292" s="240"/>
      <c r="D292" s="215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</row>
    <row r="293" spans="2:19" x14ac:dyDescent="0.25">
      <c r="B293" s="239"/>
      <c r="C293" s="199" t="s">
        <v>188</v>
      </c>
      <c r="D293" s="204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</row>
    <row r="294" spans="2:19" x14ac:dyDescent="0.25">
      <c r="B294" s="238"/>
      <c r="C294" s="201" t="s">
        <v>168</v>
      </c>
      <c r="D294" s="204">
        <v>5</v>
      </c>
      <c r="E294" s="19"/>
      <c r="F294" s="19"/>
      <c r="G294" s="19"/>
      <c r="H294" s="19"/>
      <c r="I294" s="19"/>
      <c r="J294" s="19"/>
      <c r="K294" s="19">
        <v>5</v>
      </c>
      <c r="L294" s="19">
        <v>5</v>
      </c>
      <c r="M294" s="19"/>
      <c r="N294" s="19"/>
      <c r="O294" s="19"/>
      <c r="P294" s="19"/>
      <c r="Q294" s="19">
        <v>5</v>
      </c>
      <c r="R294" s="19"/>
      <c r="S294" s="19"/>
    </row>
    <row r="295" spans="2:19" x14ac:dyDescent="0.25">
      <c r="B295" s="238"/>
      <c r="C295" s="201" t="s">
        <v>171</v>
      </c>
      <c r="D295" s="204">
        <v>5</v>
      </c>
      <c r="E295" s="19"/>
      <c r="F295" s="19"/>
      <c r="G295" s="19"/>
      <c r="H295" s="19"/>
      <c r="I295" s="19"/>
      <c r="J295" s="19"/>
      <c r="K295" s="19">
        <v>5</v>
      </c>
      <c r="L295" s="19">
        <v>5</v>
      </c>
      <c r="M295" s="19"/>
      <c r="N295" s="19"/>
      <c r="O295" s="19"/>
      <c r="P295" s="19"/>
      <c r="Q295" s="19">
        <v>5</v>
      </c>
      <c r="R295" s="19"/>
      <c r="S295" s="19"/>
    </row>
    <row r="296" spans="2:19" x14ac:dyDescent="0.25">
      <c r="B296" s="238"/>
      <c r="C296" s="201" t="s">
        <v>185</v>
      </c>
      <c r="D296" s="204">
        <v>2</v>
      </c>
      <c r="E296" s="19"/>
      <c r="F296" s="19"/>
      <c r="G296" s="19"/>
      <c r="H296" s="19"/>
      <c r="I296" s="19"/>
      <c r="J296" s="19"/>
      <c r="K296" s="19">
        <v>2</v>
      </c>
      <c r="L296" s="19">
        <v>2</v>
      </c>
      <c r="M296" s="19"/>
      <c r="N296" s="19"/>
      <c r="O296" s="19"/>
      <c r="P296" s="19"/>
      <c r="Q296" s="19">
        <v>2</v>
      </c>
      <c r="R296" s="19"/>
      <c r="S296" s="19"/>
    </row>
    <row r="297" spans="2:19" x14ac:dyDescent="0.25">
      <c r="B297" s="238"/>
      <c r="C297" s="201" t="s">
        <v>172</v>
      </c>
      <c r="D297" s="204">
        <v>5</v>
      </c>
      <c r="E297" s="19"/>
      <c r="F297" s="19"/>
      <c r="G297" s="19"/>
      <c r="H297" s="19"/>
      <c r="I297" s="19"/>
      <c r="J297" s="19"/>
      <c r="K297" s="19">
        <v>5</v>
      </c>
      <c r="L297" s="19">
        <v>5</v>
      </c>
      <c r="M297" s="19"/>
      <c r="N297" s="19"/>
      <c r="O297" s="19"/>
      <c r="P297" s="19"/>
      <c r="Q297" s="19">
        <v>5</v>
      </c>
      <c r="R297" s="19"/>
      <c r="S297" s="19"/>
    </row>
    <row r="298" spans="2:19" x14ac:dyDescent="0.25">
      <c r="B298" s="239"/>
      <c r="C298" s="240" t="s">
        <v>10</v>
      </c>
      <c r="D298" s="215">
        <f>SUM(D294:D297)</f>
        <v>17</v>
      </c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</row>
    <row r="299" spans="2:19" x14ac:dyDescent="0.25">
      <c r="B299" s="238" t="s">
        <v>189</v>
      </c>
      <c r="C299" s="199" t="s">
        <v>190</v>
      </c>
      <c r="D299" s="215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</row>
    <row r="300" spans="2:19" x14ac:dyDescent="0.25">
      <c r="B300" s="238"/>
      <c r="C300" s="201" t="s">
        <v>166</v>
      </c>
      <c r="D300" s="204">
        <v>1</v>
      </c>
      <c r="E300" s="19">
        <v>1</v>
      </c>
      <c r="F300" s="19">
        <v>1</v>
      </c>
      <c r="G300" s="19">
        <v>1</v>
      </c>
      <c r="H300" s="19"/>
      <c r="I300" s="19"/>
      <c r="J300" s="19"/>
      <c r="K300" s="19"/>
      <c r="L300" s="19"/>
      <c r="M300" s="19"/>
      <c r="N300" s="19"/>
      <c r="O300" s="19"/>
      <c r="P300" s="19">
        <v>1</v>
      </c>
      <c r="Q300" s="19"/>
      <c r="R300" s="19"/>
      <c r="S300" s="19"/>
    </row>
    <row r="301" spans="2:19" x14ac:dyDescent="0.25">
      <c r="B301" s="238"/>
      <c r="C301" s="201" t="s">
        <v>168</v>
      </c>
      <c r="D301" s="204">
        <v>5</v>
      </c>
      <c r="E301" s="19"/>
      <c r="F301" s="19"/>
      <c r="G301" s="19"/>
      <c r="H301" s="19"/>
      <c r="I301" s="19"/>
      <c r="J301" s="19"/>
      <c r="K301" s="19">
        <v>5</v>
      </c>
      <c r="L301" s="19">
        <v>5</v>
      </c>
      <c r="M301" s="19"/>
      <c r="N301" s="19"/>
      <c r="O301" s="19"/>
      <c r="P301" s="19"/>
      <c r="Q301" s="19">
        <v>5</v>
      </c>
      <c r="R301" s="19"/>
      <c r="S301" s="19"/>
    </row>
    <row r="302" spans="2:19" x14ac:dyDescent="0.25">
      <c r="B302" s="238"/>
      <c r="C302" s="201" t="s">
        <v>170</v>
      </c>
      <c r="D302" s="204">
        <v>4</v>
      </c>
      <c r="E302" s="19"/>
      <c r="F302" s="19"/>
      <c r="G302" s="19"/>
      <c r="H302" s="19"/>
      <c r="I302" s="19"/>
      <c r="J302" s="19"/>
      <c r="K302" s="19">
        <v>4</v>
      </c>
      <c r="L302" s="19">
        <v>4</v>
      </c>
      <c r="M302" s="19"/>
      <c r="N302" s="19"/>
      <c r="O302" s="19"/>
      <c r="P302" s="19"/>
      <c r="Q302" s="19">
        <v>4</v>
      </c>
      <c r="R302" s="19"/>
      <c r="S302" s="19"/>
    </row>
    <row r="303" spans="2:19" x14ac:dyDescent="0.25">
      <c r="B303" s="238"/>
      <c r="C303" s="201" t="s">
        <v>171</v>
      </c>
      <c r="D303" s="204">
        <v>5</v>
      </c>
      <c r="E303" s="19"/>
      <c r="F303" s="19"/>
      <c r="G303" s="19"/>
      <c r="H303" s="19"/>
      <c r="I303" s="19"/>
      <c r="J303" s="19"/>
      <c r="K303" s="19">
        <v>5</v>
      </c>
      <c r="L303" s="19">
        <v>5</v>
      </c>
      <c r="M303" s="19"/>
      <c r="N303" s="19"/>
      <c r="O303" s="19"/>
      <c r="P303" s="19"/>
      <c r="Q303" s="19">
        <v>5</v>
      </c>
      <c r="R303" s="19"/>
      <c r="S303" s="19"/>
    </row>
    <row r="304" spans="2:19" x14ac:dyDescent="0.25">
      <c r="B304" s="239"/>
      <c r="C304" s="240" t="s">
        <v>10</v>
      </c>
      <c r="D304" s="215">
        <f>SUM(D300:D303)</f>
        <v>15</v>
      </c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</row>
    <row r="305" spans="2:19" x14ac:dyDescent="0.25">
      <c r="B305" s="238" t="s">
        <v>191</v>
      </c>
      <c r="C305" s="199" t="s">
        <v>192</v>
      </c>
      <c r="D305" s="204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</row>
    <row r="306" spans="2:19" x14ac:dyDescent="0.25">
      <c r="B306" s="238"/>
      <c r="C306" s="201" t="s">
        <v>166</v>
      </c>
      <c r="D306" s="204">
        <v>1</v>
      </c>
      <c r="E306" s="19">
        <v>1</v>
      </c>
      <c r="F306" s="19">
        <v>1</v>
      </c>
      <c r="G306" s="19">
        <v>1</v>
      </c>
      <c r="H306" s="19"/>
      <c r="I306" s="19"/>
      <c r="J306" s="19"/>
      <c r="K306" s="19"/>
      <c r="L306" s="19"/>
      <c r="M306" s="19"/>
      <c r="N306" s="19"/>
      <c r="O306" s="19"/>
      <c r="P306" s="19">
        <v>1</v>
      </c>
      <c r="Q306" s="19"/>
      <c r="R306" s="19"/>
      <c r="S306" s="19"/>
    </row>
    <row r="307" spans="2:19" x14ac:dyDescent="0.25">
      <c r="B307" s="238"/>
      <c r="C307" s="201" t="s">
        <v>168</v>
      </c>
      <c r="D307" s="204">
        <v>5</v>
      </c>
      <c r="E307" s="19"/>
      <c r="F307" s="19"/>
      <c r="G307" s="19"/>
      <c r="H307" s="19"/>
      <c r="I307" s="19"/>
      <c r="J307" s="19"/>
      <c r="K307" s="19">
        <v>5</v>
      </c>
      <c r="L307" s="19">
        <v>5</v>
      </c>
      <c r="M307" s="19"/>
      <c r="N307" s="19"/>
      <c r="O307" s="19"/>
      <c r="P307" s="19"/>
      <c r="Q307" s="19">
        <v>5</v>
      </c>
      <c r="R307" s="19"/>
      <c r="S307" s="19"/>
    </row>
    <row r="308" spans="2:19" x14ac:dyDescent="0.25">
      <c r="B308" s="238"/>
      <c r="C308" s="201" t="s">
        <v>170</v>
      </c>
      <c r="D308" s="204">
        <v>4</v>
      </c>
      <c r="E308" s="19"/>
      <c r="F308" s="19"/>
      <c r="G308" s="19"/>
      <c r="H308" s="19"/>
      <c r="I308" s="19"/>
      <c r="J308" s="19"/>
      <c r="K308" s="19">
        <v>4</v>
      </c>
      <c r="L308" s="19">
        <v>4</v>
      </c>
      <c r="M308" s="19"/>
      <c r="N308" s="19"/>
      <c r="O308" s="19"/>
      <c r="P308" s="19"/>
      <c r="Q308" s="19">
        <v>4</v>
      </c>
      <c r="R308" s="19"/>
      <c r="S308" s="19"/>
    </row>
    <row r="309" spans="2:19" x14ac:dyDescent="0.25">
      <c r="B309" s="238"/>
      <c r="C309" s="201" t="s">
        <v>171</v>
      </c>
      <c r="D309" s="204">
        <v>5</v>
      </c>
      <c r="E309" s="19"/>
      <c r="F309" s="19"/>
      <c r="G309" s="19"/>
      <c r="H309" s="19"/>
      <c r="I309" s="19"/>
      <c r="J309" s="19"/>
      <c r="K309" s="19">
        <v>5</v>
      </c>
      <c r="L309" s="19">
        <v>5</v>
      </c>
      <c r="M309" s="19"/>
      <c r="N309" s="19"/>
      <c r="O309" s="19"/>
      <c r="P309" s="19"/>
      <c r="Q309" s="19">
        <v>5</v>
      </c>
      <c r="R309" s="19"/>
      <c r="S309" s="19"/>
    </row>
    <row r="310" spans="2:19" x14ac:dyDescent="0.25">
      <c r="B310" s="239"/>
      <c r="C310" s="240" t="s">
        <v>10</v>
      </c>
      <c r="D310" s="215">
        <f>SUM(D306:D309)</f>
        <v>15</v>
      </c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</row>
    <row r="311" spans="2:19" x14ac:dyDescent="0.25">
      <c r="B311" s="89"/>
      <c r="C311" s="142"/>
      <c r="D311" s="39">
        <f>D270+D281+D291+D298+D304+D310</f>
        <v>158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</row>
    <row r="312" spans="2:19" x14ac:dyDescent="0.25">
      <c r="B312" s="244">
        <v>25</v>
      </c>
      <c r="C312" s="232" t="s">
        <v>193</v>
      </c>
      <c r="D312" s="210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</row>
    <row r="313" spans="2:19" x14ac:dyDescent="0.25">
      <c r="B313" s="245"/>
      <c r="C313" s="211" t="s">
        <v>181</v>
      </c>
      <c r="D313" s="210">
        <v>1</v>
      </c>
      <c r="E313" s="19">
        <v>1</v>
      </c>
      <c r="F313" s="19">
        <v>1</v>
      </c>
      <c r="G313" s="19">
        <v>1</v>
      </c>
      <c r="H313" s="19"/>
      <c r="I313" s="19"/>
      <c r="J313" s="19"/>
      <c r="K313" s="19"/>
      <c r="L313" s="19"/>
      <c r="M313" s="19"/>
      <c r="N313" s="19"/>
      <c r="O313" s="19"/>
      <c r="P313" s="19">
        <v>1</v>
      </c>
      <c r="Q313" s="19"/>
      <c r="R313" s="19"/>
      <c r="S313" s="19"/>
    </row>
    <row r="314" spans="2:19" x14ac:dyDescent="0.25">
      <c r="B314" s="245"/>
      <c r="C314" s="211" t="s">
        <v>194</v>
      </c>
      <c r="D314" s="210">
        <v>1</v>
      </c>
      <c r="E314" s="19">
        <v>1</v>
      </c>
      <c r="F314" s="19">
        <v>1</v>
      </c>
      <c r="G314" s="19">
        <v>1</v>
      </c>
      <c r="H314" s="19"/>
      <c r="I314" s="19"/>
      <c r="J314" s="19"/>
      <c r="K314" s="19"/>
      <c r="L314" s="19"/>
      <c r="M314" s="19"/>
      <c r="N314" s="19"/>
      <c r="O314" s="19"/>
      <c r="P314" s="19">
        <v>1</v>
      </c>
      <c r="Q314" s="19"/>
      <c r="R314" s="19"/>
      <c r="S314" s="19"/>
    </row>
    <row r="315" spans="2:19" x14ac:dyDescent="0.25">
      <c r="B315" s="245"/>
      <c r="C315" s="211" t="s">
        <v>167</v>
      </c>
      <c r="D315" s="210">
        <v>1</v>
      </c>
      <c r="E315" s="19">
        <v>1</v>
      </c>
      <c r="F315" s="19">
        <v>1</v>
      </c>
      <c r="G315" s="19">
        <v>1</v>
      </c>
      <c r="H315" s="19"/>
      <c r="I315" s="19"/>
      <c r="J315" s="19"/>
      <c r="K315" s="19"/>
      <c r="L315" s="19"/>
      <c r="M315" s="19"/>
      <c r="N315" s="19"/>
      <c r="O315" s="19"/>
      <c r="P315" s="19">
        <v>1</v>
      </c>
      <c r="Q315" s="19"/>
      <c r="R315" s="19"/>
      <c r="S315" s="19"/>
    </row>
    <row r="316" spans="2:19" x14ac:dyDescent="0.25">
      <c r="B316" s="245"/>
      <c r="C316" s="211" t="s">
        <v>168</v>
      </c>
      <c r="D316" s="210">
        <v>5</v>
      </c>
      <c r="E316" s="19"/>
      <c r="F316" s="19"/>
      <c r="G316" s="19"/>
      <c r="H316" s="19"/>
      <c r="I316" s="19"/>
      <c r="J316" s="19"/>
      <c r="K316" s="19">
        <v>5</v>
      </c>
      <c r="L316" s="19">
        <v>5</v>
      </c>
      <c r="M316" s="19"/>
      <c r="N316" s="19"/>
      <c r="O316" s="19"/>
      <c r="P316" s="19"/>
      <c r="Q316" s="19">
        <v>5</v>
      </c>
      <c r="R316" s="19"/>
      <c r="S316" s="19"/>
    </row>
    <row r="317" spans="2:19" x14ac:dyDescent="0.25">
      <c r="B317" s="245"/>
      <c r="C317" s="211" t="s">
        <v>170</v>
      </c>
      <c r="D317" s="210">
        <v>5</v>
      </c>
      <c r="E317" s="19"/>
      <c r="F317" s="19"/>
      <c r="G317" s="19"/>
      <c r="H317" s="19"/>
      <c r="I317" s="19"/>
      <c r="J317" s="19"/>
      <c r="K317" s="19">
        <v>5</v>
      </c>
      <c r="L317" s="19">
        <v>5</v>
      </c>
      <c r="M317" s="19"/>
      <c r="N317" s="19"/>
      <c r="O317" s="19"/>
      <c r="P317" s="19"/>
      <c r="Q317" s="19">
        <v>5</v>
      </c>
      <c r="R317" s="19"/>
      <c r="S317" s="19"/>
    </row>
    <row r="318" spans="2:19" x14ac:dyDescent="0.25">
      <c r="B318" s="245"/>
      <c r="C318" s="211" t="s">
        <v>171</v>
      </c>
      <c r="D318" s="210">
        <v>5</v>
      </c>
      <c r="E318" s="19"/>
      <c r="F318" s="19"/>
      <c r="G318" s="19"/>
      <c r="H318" s="19"/>
      <c r="I318" s="19"/>
      <c r="J318" s="19"/>
      <c r="K318" s="19">
        <v>5</v>
      </c>
      <c r="L318" s="19">
        <v>5</v>
      </c>
      <c r="M318" s="19"/>
      <c r="N318" s="19"/>
      <c r="O318" s="19"/>
      <c r="P318" s="19"/>
      <c r="Q318" s="19">
        <v>5</v>
      </c>
      <c r="R318" s="19"/>
      <c r="S318" s="19"/>
    </row>
    <row r="319" spans="2:19" x14ac:dyDescent="0.25">
      <c r="B319" s="245"/>
      <c r="C319" s="211" t="s">
        <v>172</v>
      </c>
      <c r="D319" s="210">
        <v>13</v>
      </c>
      <c r="E319" s="19"/>
      <c r="F319" s="19"/>
      <c r="G319" s="19"/>
      <c r="H319" s="19"/>
      <c r="I319" s="19"/>
      <c r="J319" s="19"/>
      <c r="K319" s="19">
        <v>13</v>
      </c>
      <c r="L319" s="19">
        <v>13</v>
      </c>
      <c r="M319" s="19"/>
      <c r="N319" s="19"/>
      <c r="O319" s="19"/>
      <c r="P319" s="19"/>
      <c r="Q319" s="19">
        <v>13</v>
      </c>
      <c r="R319" s="19"/>
      <c r="S319" s="19"/>
    </row>
    <row r="320" spans="2:19" x14ac:dyDescent="0.25">
      <c r="B320" s="246"/>
      <c r="C320" s="234" t="s">
        <v>10</v>
      </c>
      <c r="D320" s="207">
        <f>SUM(D313:D319)</f>
        <v>31</v>
      </c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</row>
    <row r="321" spans="2:19" x14ac:dyDescent="0.25">
      <c r="B321" s="246">
        <v>26</v>
      </c>
      <c r="C321" s="226" t="s">
        <v>195</v>
      </c>
      <c r="D321" s="210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</row>
    <row r="322" spans="2:19" x14ac:dyDescent="0.25">
      <c r="B322" s="245"/>
      <c r="C322" s="211" t="s">
        <v>142</v>
      </c>
      <c r="D322" s="210">
        <v>1</v>
      </c>
      <c r="E322" s="19">
        <f>D322</f>
        <v>1</v>
      </c>
      <c r="F322" s="19">
        <f t="shared" ref="F322:G322" si="5">E322</f>
        <v>1</v>
      </c>
      <c r="G322" s="19">
        <f t="shared" si="5"/>
        <v>1</v>
      </c>
      <c r="H322" s="19"/>
      <c r="I322" s="19"/>
      <c r="J322" s="19"/>
      <c r="K322" s="19"/>
      <c r="L322" s="19"/>
      <c r="M322" s="19"/>
      <c r="N322" s="19"/>
      <c r="O322" s="19"/>
      <c r="P322" s="19">
        <v>1</v>
      </c>
      <c r="Q322" s="19"/>
      <c r="R322" s="19"/>
      <c r="S322" s="19"/>
    </row>
    <row r="323" spans="2:19" x14ac:dyDescent="0.25">
      <c r="B323" s="245"/>
      <c r="C323" s="211" t="s">
        <v>196</v>
      </c>
      <c r="D323" s="210">
        <v>5</v>
      </c>
      <c r="E323" s="19"/>
      <c r="F323" s="19">
        <v>5</v>
      </c>
      <c r="G323" s="19">
        <v>5</v>
      </c>
      <c r="H323" s="19"/>
      <c r="I323" s="19"/>
      <c r="J323" s="19"/>
      <c r="K323" s="19"/>
      <c r="L323" s="19"/>
      <c r="M323" s="19"/>
      <c r="N323" s="19"/>
      <c r="O323" s="19"/>
      <c r="P323" s="19">
        <v>5</v>
      </c>
      <c r="Q323" s="19"/>
      <c r="R323" s="19"/>
      <c r="S323" s="19">
        <v>5</v>
      </c>
    </row>
    <row r="324" spans="2:19" x14ac:dyDescent="0.25">
      <c r="B324" s="245"/>
      <c r="C324" s="211" t="s">
        <v>197</v>
      </c>
      <c r="D324" s="210">
        <v>1</v>
      </c>
      <c r="E324" s="19"/>
      <c r="F324" s="19">
        <v>1</v>
      </c>
      <c r="G324" s="19">
        <v>1</v>
      </c>
      <c r="H324" s="19"/>
      <c r="I324" s="19"/>
      <c r="J324" s="19"/>
      <c r="K324" s="19"/>
      <c r="L324" s="19"/>
      <c r="M324" s="19"/>
      <c r="N324" s="19"/>
      <c r="O324" s="19"/>
      <c r="P324" s="19">
        <v>1</v>
      </c>
      <c r="Q324" s="19"/>
      <c r="R324" s="19"/>
      <c r="S324" s="19">
        <v>1</v>
      </c>
    </row>
    <row r="325" spans="2:19" x14ac:dyDescent="0.25">
      <c r="B325" s="245"/>
      <c r="C325" s="211" t="s">
        <v>168</v>
      </c>
      <c r="D325" s="210">
        <v>5</v>
      </c>
      <c r="E325" s="19"/>
      <c r="F325" s="19"/>
      <c r="G325" s="19"/>
      <c r="H325" s="19"/>
      <c r="I325" s="19"/>
      <c r="J325" s="19"/>
      <c r="K325" s="19">
        <v>5</v>
      </c>
      <c r="L325" s="19">
        <v>5</v>
      </c>
      <c r="M325" s="19"/>
      <c r="N325" s="19"/>
      <c r="O325" s="19"/>
      <c r="P325" s="19"/>
      <c r="Q325" s="19">
        <v>5</v>
      </c>
      <c r="R325" s="19"/>
      <c r="S325" s="19"/>
    </row>
    <row r="326" spans="2:19" x14ac:dyDescent="0.25">
      <c r="B326" s="245"/>
      <c r="C326" s="211" t="s">
        <v>105</v>
      </c>
      <c r="D326" s="210">
        <v>17</v>
      </c>
      <c r="E326" s="19"/>
      <c r="F326" s="19"/>
      <c r="G326" s="19"/>
      <c r="H326" s="19"/>
      <c r="I326" s="19"/>
      <c r="J326" s="19"/>
      <c r="K326" s="19">
        <v>17</v>
      </c>
      <c r="L326" s="19">
        <v>17</v>
      </c>
      <c r="M326" s="19"/>
      <c r="N326" s="19"/>
      <c r="O326" s="19"/>
      <c r="P326" s="19"/>
      <c r="Q326" s="19">
        <v>17</v>
      </c>
      <c r="R326" s="19"/>
      <c r="S326" s="19"/>
    </row>
    <row r="327" spans="2:19" x14ac:dyDescent="0.25">
      <c r="B327" s="246"/>
      <c r="C327" s="234" t="s">
        <v>10</v>
      </c>
      <c r="D327" s="207">
        <f>SUM(D322:D326)</f>
        <v>29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</row>
    <row r="328" spans="2:19" x14ac:dyDescent="0.25">
      <c r="B328" s="236" t="s">
        <v>198</v>
      </c>
      <c r="C328" s="232" t="s">
        <v>199</v>
      </c>
      <c r="D328" s="210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</row>
    <row r="329" spans="2:19" x14ac:dyDescent="0.25">
      <c r="B329" s="236"/>
      <c r="C329" s="211" t="s">
        <v>200</v>
      </c>
      <c r="D329" s="210">
        <v>1</v>
      </c>
      <c r="E329" s="19">
        <f t="shared" ref="E329:G329" si="6">D329</f>
        <v>1</v>
      </c>
      <c r="F329" s="19">
        <f t="shared" si="6"/>
        <v>1</v>
      </c>
      <c r="G329" s="19">
        <f t="shared" si="6"/>
        <v>1</v>
      </c>
      <c r="H329" s="19"/>
      <c r="I329" s="19"/>
      <c r="J329" s="19"/>
      <c r="K329" s="19"/>
      <c r="L329" s="19"/>
      <c r="M329" s="19"/>
      <c r="N329" s="19"/>
      <c r="O329" s="19"/>
      <c r="P329" s="19">
        <v>1</v>
      </c>
      <c r="Q329" s="19"/>
      <c r="R329" s="19"/>
      <c r="S329" s="19"/>
    </row>
    <row r="330" spans="2:19" x14ac:dyDescent="0.25">
      <c r="B330" s="236"/>
      <c r="C330" s="211" t="s">
        <v>201</v>
      </c>
      <c r="D330" s="210">
        <v>5</v>
      </c>
      <c r="E330" s="19"/>
      <c r="F330" s="19"/>
      <c r="G330" s="19"/>
      <c r="H330" s="19"/>
      <c r="I330" s="19"/>
      <c r="J330" s="19"/>
      <c r="K330" s="19">
        <v>5</v>
      </c>
      <c r="L330" s="19">
        <v>5</v>
      </c>
      <c r="M330" s="19"/>
      <c r="N330" s="19"/>
      <c r="O330" s="19"/>
      <c r="P330" s="19"/>
      <c r="Q330" s="19">
        <v>5</v>
      </c>
      <c r="R330" s="19"/>
      <c r="S330" s="19"/>
    </row>
    <row r="331" spans="2:19" x14ac:dyDescent="0.25">
      <c r="B331" s="236"/>
      <c r="C331" s="211" t="s">
        <v>171</v>
      </c>
      <c r="D331" s="210">
        <v>4</v>
      </c>
      <c r="E331" s="19"/>
      <c r="F331" s="19"/>
      <c r="G331" s="19"/>
      <c r="H331" s="19"/>
      <c r="I331" s="19"/>
      <c r="J331" s="19"/>
      <c r="K331" s="19">
        <v>4</v>
      </c>
      <c r="L331" s="19">
        <v>4</v>
      </c>
      <c r="M331" s="19"/>
      <c r="N331" s="19"/>
      <c r="O331" s="19"/>
      <c r="P331" s="19"/>
      <c r="Q331" s="19">
        <v>4</v>
      </c>
      <c r="R331" s="19"/>
      <c r="S331" s="19"/>
    </row>
    <row r="332" spans="2:19" x14ac:dyDescent="0.25">
      <c r="B332" s="82"/>
      <c r="C332" s="142" t="s">
        <v>10</v>
      </c>
      <c r="D332" s="39">
        <f>SUM(D329:D331)</f>
        <v>10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</row>
    <row r="333" spans="2:19" x14ac:dyDescent="0.25">
      <c r="B333" s="82"/>
      <c r="C333" s="142" t="s">
        <v>179</v>
      </c>
      <c r="D333" s="39">
        <f>D327+D332</f>
        <v>39</v>
      </c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</row>
    <row r="334" spans="2:19" x14ac:dyDescent="0.25">
      <c r="B334" s="11"/>
      <c r="C334" s="155"/>
      <c r="D334" s="45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</row>
    <row r="335" spans="2:19" x14ac:dyDescent="0.25">
      <c r="B335" s="11"/>
      <c r="C335" s="155" t="s">
        <v>237</v>
      </c>
      <c r="D335" s="45"/>
      <c r="E335" s="19"/>
      <c r="F335" s="19"/>
      <c r="G335" s="19"/>
      <c r="H335" s="19"/>
      <c r="I335" s="19"/>
      <c r="J335" s="19"/>
      <c r="K335" s="19">
        <v>30</v>
      </c>
      <c r="L335" s="19">
        <v>30</v>
      </c>
      <c r="M335" s="19"/>
      <c r="N335" s="19"/>
      <c r="O335" s="19"/>
      <c r="P335" s="19">
        <v>12</v>
      </c>
      <c r="Q335" s="19">
        <v>12</v>
      </c>
      <c r="R335" s="19"/>
      <c r="S335" s="19"/>
    </row>
    <row r="336" spans="2:19" x14ac:dyDescent="0.25">
      <c r="B336" s="11"/>
      <c r="C336" s="155" t="s">
        <v>238</v>
      </c>
      <c r="D336" s="45"/>
      <c r="E336" s="19">
        <v>24</v>
      </c>
      <c r="F336" s="19">
        <v>24</v>
      </c>
      <c r="G336" s="19">
        <v>24</v>
      </c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</row>
    <row r="337" spans="2:19" x14ac:dyDescent="0.25">
      <c r="B337" s="11"/>
      <c r="C337" s="155"/>
      <c r="D337" s="45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</row>
  </sheetData>
  <mergeCells count="4">
    <mergeCell ref="E4:G4"/>
    <mergeCell ref="K4:L4"/>
    <mergeCell ref="M4:N4"/>
    <mergeCell ref="H4:J4"/>
  </mergeCells>
  <conditionalFormatting sqref="K310:L321 E322:S337 Q195:Q199 Q73:Q81 P106:P109 Q106:Q141 P195:P201 P70:P88 Q85:Q103 K12:O103 E237:O305 P285:P299 E12:H172 P174:P190 E180:J235 R12:S321 K105:O235 Q217:Q224 E174:H179">
    <cfRule type="cellIs" dxfId="587" priority="774" operator="equal">
      <formula>1</formula>
    </cfRule>
  </conditionalFormatting>
  <conditionalFormatting sqref="K310:L321 E322:S337 Q195:Q199 Q73:Q81 P106:P109 Q106:Q141 P195:P201 P70:P88 Q85:Q103 K12:O103 E237:O305 P285:P299 E12:H172 P174:P190 E180:J235 R12:S321 K105:O235 Q217:Q224 E174:H179">
    <cfRule type="cellIs" dxfId="586" priority="761" operator="between">
      <formula>1</formula>
      <formula>50</formula>
    </cfRule>
  </conditionalFormatting>
  <conditionalFormatting sqref="K310:L321 E322:S337 Q195:Q199 Q73:Q81 P106:P109 Q106:Q141 P195:P201 P70:P88 Q85:Q103 K12:O103 E237:O305 P285:P299 E12:H172 P174:P190 E180:J235 R12:S321 K105:O235 Q217:Q224 E174:H179">
    <cfRule type="cellIs" dxfId="585" priority="759" operator="between">
      <formula>1</formula>
      <formula>600</formula>
    </cfRule>
    <cfRule type="cellIs" dxfId="584" priority="760" operator="between">
      <formula>1</formula>
      <formula>150</formula>
    </cfRule>
  </conditionalFormatting>
  <conditionalFormatting sqref="E310:J312 E316:J321">
    <cfRule type="cellIs" dxfId="583" priority="656" operator="equal">
      <formula>1</formula>
    </cfRule>
  </conditionalFormatting>
  <conditionalFormatting sqref="E310:J312 E316:J321">
    <cfRule type="cellIs" dxfId="582" priority="655" operator="between">
      <formula>1</formula>
      <formula>50</formula>
    </cfRule>
  </conditionalFormatting>
  <conditionalFormatting sqref="E310:J312 E316:J321">
    <cfRule type="cellIs" dxfId="581" priority="653" operator="between">
      <formula>1</formula>
      <formula>600</formula>
    </cfRule>
    <cfRule type="cellIs" dxfId="580" priority="654" operator="between">
      <formula>1</formula>
      <formula>150</formula>
    </cfRule>
  </conditionalFormatting>
  <conditionalFormatting sqref="M310:N321">
    <cfRule type="cellIs" dxfId="579" priority="652" operator="equal">
      <formula>1</formula>
    </cfRule>
  </conditionalFormatting>
  <conditionalFormatting sqref="M310:N321">
    <cfRule type="cellIs" dxfId="578" priority="651" operator="between">
      <formula>1</formula>
      <formula>50</formula>
    </cfRule>
  </conditionalFormatting>
  <conditionalFormatting sqref="M310:N321">
    <cfRule type="cellIs" dxfId="577" priority="649" operator="between">
      <formula>1</formula>
      <formula>600</formula>
    </cfRule>
    <cfRule type="cellIs" dxfId="576" priority="650" operator="between">
      <formula>1</formula>
      <formula>150</formula>
    </cfRule>
  </conditionalFormatting>
  <conditionalFormatting sqref="O310:O321">
    <cfRule type="cellIs" dxfId="575" priority="648" operator="equal">
      <formula>1</formula>
    </cfRule>
  </conditionalFormatting>
  <conditionalFormatting sqref="O310:O321">
    <cfRule type="cellIs" dxfId="574" priority="647" operator="between">
      <formula>1</formula>
      <formula>50</formula>
    </cfRule>
  </conditionalFormatting>
  <conditionalFormatting sqref="O310:O321">
    <cfRule type="cellIs" dxfId="573" priority="645" operator="between">
      <formula>1</formula>
      <formula>600</formula>
    </cfRule>
    <cfRule type="cellIs" dxfId="572" priority="646" operator="between">
      <formula>1</formula>
      <formula>150</formula>
    </cfRule>
  </conditionalFormatting>
  <conditionalFormatting sqref="P18:P68 P93:P101 P112:P131 P139:P140 P142:P145 P147:P166 P168:P172 P192:P194 P204:P211 P213:P218 P222:P223 P225:P231 P233:P234 P241:P242 P245:P251 P253:P259 P263:P268 P270:P271 P274:P282 P301:P305 P310:P312 P316:P321">
    <cfRule type="cellIs" dxfId="571" priority="644" operator="equal">
      <formula>1</formula>
    </cfRule>
  </conditionalFormatting>
  <conditionalFormatting sqref="P18:P68 P93:P101 P112:P131 P139:P140 P142:P145 P147:P166 P168:P172 P192:P194 P204:P211 P213:P218 P222:P223 P225:P231 P233:P234 P241:P242 P245:P251 P253:P259 P263:P268 P270:P271 P274:P282 P301:P305 P310:P312 P316:P321">
    <cfRule type="cellIs" dxfId="570" priority="643" operator="between">
      <formula>1</formula>
      <formula>50</formula>
    </cfRule>
  </conditionalFormatting>
  <conditionalFormatting sqref="P18:P68 P93:P101 P112:P131 P139:P140 P142:P145 P147:P166 P168:P172 P192:P194 P204:P211 P213:P218 P222:P223 P225:P231 P233:P234 P241:P242 P245:P251 P253:P259 P263:P268 P270:P271 P274:P282 P301:P305 P310:P312 P316:P321">
    <cfRule type="cellIs" dxfId="569" priority="641" operator="between">
      <formula>1</formula>
      <formula>600</formula>
    </cfRule>
    <cfRule type="cellIs" dxfId="568" priority="642" operator="between">
      <formula>1</formula>
      <formula>150</formula>
    </cfRule>
  </conditionalFormatting>
  <conditionalFormatting sqref="Q12:Q70 Q143:Q156 Q162:Q163 Q165:Q167 Q171:Q173 Q186:Q194 Q200:Q203 Q206:Q208 Q210:Q212 Q214:Q215 Q231:Q235 Q250:Q252 Q258:Q262 Q266:Q273 Q281:Q284 Q291:Q293 Q298:Q300 Q304:Q305 Q310:Q315 Q320:Q321 Q237:Q244">
    <cfRule type="cellIs" dxfId="567" priority="640" operator="equal">
      <formula>1</formula>
    </cfRule>
  </conditionalFormatting>
  <conditionalFormatting sqref="Q12:Q70 Q143:Q156 Q162:Q163 Q165:Q167 Q171:Q173 Q186:Q194 Q200:Q203 Q206:Q208 Q210:Q212 Q214:Q215 Q231:Q235 Q250:Q252 Q258:Q262 Q266:Q273 Q281:Q284 Q291:Q293 Q298:Q300 Q304:Q305 Q310:Q315 Q320:Q321 Q237:Q244">
    <cfRule type="cellIs" dxfId="566" priority="639" operator="between">
      <formula>1</formula>
      <formula>50</formula>
    </cfRule>
  </conditionalFormatting>
  <conditionalFormatting sqref="Q12:Q70 Q143:Q156 Q162:Q163 Q165:Q167 Q171:Q173 Q186:Q194 Q200:Q203 Q206:Q208 Q210:Q212 Q214:Q215 Q231:Q235 Q250:Q252 Q258:Q262 Q266:Q273 Q281:Q284 Q291:Q293 Q298:Q300 Q304:Q305 Q310:Q315 Q320:Q321 Q237:Q244">
    <cfRule type="cellIs" dxfId="565" priority="637" operator="between">
      <formula>1</formula>
      <formula>600</formula>
    </cfRule>
    <cfRule type="cellIs" dxfId="564" priority="638" operator="between">
      <formula>1</formula>
      <formula>150</formula>
    </cfRule>
  </conditionalFormatting>
  <conditionalFormatting sqref="P12:P17">
    <cfRule type="cellIs" dxfId="563" priority="624" operator="equal">
      <formula>1</formula>
    </cfRule>
  </conditionalFormatting>
  <conditionalFormatting sqref="P12:P17">
    <cfRule type="cellIs" dxfId="562" priority="623" operator="between">
      <formula>1</formula>
      <formula>50</formula>
    </cfRule>
  </conditionalFormatting>
  <conditionalFormatting sqref="P12:P17">
    <cfRule type="cellIs" dxfId="561" priority="621" operator="between">
      <formula>1</formula>
      <formula>600</formula>
    </cfRule>
    <cfRule type="cellIs" dxfId="560" priority="622" operator="between">
      <formula>1</formula>
      <formula>150</formula>
    </cfRule>
  </conditionalFormatting>
  <conditionalFormatting sqref="P69">
    <cfRule type="cellIs" dxfId="559" priority="612" operator="equal">
      <formula>1</formula>
    </cfRule>
  </conditionalFormatting>
  <conditionalFormatting sqref="P69">
    <cfRule type="cellIs" dxfId="558" priority="611" operator="between">
      <formula>1</formula>
      <formula>50</formula>
    </cfRule>
  </conditionalFormatting>
  <conditionalFormatting sqref="P69">
    <cfRule type="cellIs" dxfId="557" priority="609" operator="between">
      <formula>1</formula>
      <formula>600</formula>
    </cfRule>
    <cfRule type="cellIs" dxfId="556" priority="610" operator="between">
      <formula>1</formula>
      <formula>150</formula>
    </cfRule>
  </conditionalFormatting>
  <conditionalFormatting sqref="Q71">
    <cfRule type="cellIs" dxfId="555" priority="600" operator="equal">
      <formula>1</formula>
    </cfRule>
  </conditionalFormatting>
  <conditionalFormatting sqref="Q71">
    <cfRule type="cellIs" dxfId="554" priority="599" operator="between">
      <formula>1</formula>
      <formula>50</formula>
    </cfRule>
  </conditionalFormatting>
  <conditionalFormatting sqref="Q71">
    <cfRule type="cellIs" dxfId="553" priority="597" operator="between">
      <formula>1</formula>
      <formula>600</formula>
    </cfRule>
    <cfRule type="cellIs" dxfId="552" priority="598" operator="between">
      <formula>1</formula>
      <formula>150</formula>
    </cfRule>
  </conditionalFormatting>
  <conditionalFormatting sqref="Q72">
    <cfRule type="cellIs" dxfId="551" priority="596" operator="equal">
      <formula>1</formula>
    </cfRule>
  </conditionalFormatting>
  <conditionalFormatting sqref="Q72">
    <cfRule type="cellIs" dxfId="550" priority="595" operator="between">
      <formula>1</formula>
      <formula>50</formula>
    </cfRule>
  </conditionalFormatting>
  <conditionalFormatting sqref="Q72">
    <cfRule type="cellIs" dxfId="549" priority="593" operator="between">
      <formula>1</formula>
      <formula>600</formula>
    </cfRule>
    <cfRule type="cellIs" dxfId="548" priority="594" operator="between">
      <formula>1</formula>
      <formula>150</formula>
    </cfRule>
  </conditionalFormatting>
  <conditionalFormatting sqref="Q82:Q84">
    <cfRule type="cellIs" dxfId="547" priority="592" operator="equal">
      <formula>1</formula>
    </cfRule>
  </conditionalFormatting>
  <conditionalFormatting sqref="Q82:Q84">
    <cfRule type="cellIs" dxfId="546" priority="591" operator="between">
      <formula>1</formula>
      <formula>50</formula>
    </cfRule>
  </conditionalFormatting>
  <conditionalFormatting sqref="Q82:Q84">
    <cfRule type="cellIs" dxfId="545" priority="589" operator="between">
      <formula>1</formula>
      <formula>600</formula>
    </cfRule>
    <cfRule type="cellIs" dxfId="544" priority="590" operator="between">
      <formula>1</formula>
      <formula>150</formula>
    </cfRule>
  </conditionalFormatting>
  <conditionalFormatting sqref="P89:P92">
    <cfRule type="cellIs" dxfId="543" priority="568" operator="equal">
      <formula>1</formula>
    </cfRule>
  </conditionalFormatting>
  <conditionalFormatting sqref="P89:P92">
    <cfRule type="cellIs" dxfId="542" priority="567" operator="between">
      <formula>1</formula>
      <formula>50</formula>
    </cfRule>
  </conditionalFormatting>
  <conditionalFormatting sqref="P89:P92">
    <cfRule type="cellIs" dxfId="541" priority="565" operator="between">
      <formula>1</formula>
      <formula>600</formula>
    </cfRule>
    <cfRule type="cellIs" dxfId="540" priority="566" operator="between">
      <formula>1</formula>
      <formula>150</formula>
    </cfRule>
  </conditionalFormatting>
  <conditionalFormatting sqref="P102:P103">
    <cfRule type="cellIs" dxfId="539" priority="560" operator="equal">
      <formula>1</formula>
    </cfRule>
  </conditionalFormatting>
  <conditionalFormatting sqref="P102:P103">
    <cfRule type="cellIs" dxfId="538" priority="559" operator="between">
      <formula>1</formula>
      <formula>50</formula>
    </cfRule>
  </conditionalFormatting>
  <conditionalFormatting sqref="P102:P103">
    <cfRule type="cellIs" dxfId="537" priority="557" operator="between">
      <formula>1</formula>
      <formula>600</formula>
    </cfRule>
    <cfRule type="cellIs" dxfId="536" priority="558" operator="between">
      <formula>1</formula>
      <formula>150</formula>
    </cfRule>
  </conditionalFormatting>
  <conditionalFormatting sqref="Q105">
    <cfRule type="cellIs" dxfId="535" priority="552" operator="equal">
      <formula>1</formula>
    </cfRule>
  </conditionalFormatting>
  <conditionalFormatting sqref="Q105">
    <cfRule type="cellIs" dxfId="534" priority="551" operator="between">
      <formula>1</formula>
      <formula>50</formula>
    </cfRule>
  </conditionalFormatting>
  <conditionalFormatting sqref="Q105">
    <cfRule type="cellIs" dxfId="533" priority="549" operator="between">
      <formula>1</formula>
      <formula>600</formula>
    </cfRule>
    <cfRule type="cellIs" dxfId="532" priority="550" operator="between">
      <formula>1</formula>
      <formula>150</formula>
    </cfRule>
  </conditionalFormatting>
  <conditionalFormatting sqref="P110:P111">
    <cfRule type="cellIs" dxfId="531" priority="544" operator="equal">
      <formula>1</formula>
    </cfRule>
  </conditionalFormatting>
  <conditionalFormatting sqref="P110:P111">
    <cfRule type="cellIs" dxfId="530" priority="543" operator="between">
      <formula>1</formula>
      <formula>50</formula>
    </cfRule>
  </conditionalFormatting>
  <conditionalFormatting sqref="P110:P111">
    <cfRule type="cellIs" dxfId="529" priority="541" operator="between">
      <formula>1</formula>
      <formula>600</formula>
    </cfRule>
    <cfRule type="cellIs" dxfId="528" priority="542" operator="between">
      <formula>1</formula>
      <formula>150</formula>
    </cfRule>
  </conditionalFormatting>
  <conditionalFormatting sqref="P315">
    <cfRule type="cellIs" dxfId="527" priority="84" operator="equal">
      <formula>1</formula>
    </cfRule>
  </conditionalFormatting>
  <conditionalFormatting sqref="P315">
    <cfRule type="cellIs" dxfId="526" priority="83" operator="between">
      <formula>1</formula>
      <formula>50</formula>
    </cfRule>
  </conditionalFormatting>
  <conditionalFormatting sqref="P315">
    <cfRule type="cellIs" dxfId="525" priority="81" operator="between">
      <formula>1</formula>
      <formula>600</formula>
    </cfRule>
    <cfRule type="cellIs" dxfId="524" priority="82" operator="between">
      <formula>1</formula>
      <formula>150</formula>
    </cfRule>
  </conditionalFormatting>
  <conditionalFormatting sqref="Q316:Q319">
    <cfRule type="cellIs" dxfId="523" priority="68" operator="equal">
      <formula>1</formula>
    </cfRule>
  </conditionalFormatting>
  <conditionalFormatting sqref="Q316:Q319">
    <cfRule type="cellIs" dxfId="522" priority="67" operator="between">
      <formula>1</formula>
      <formula>50</formula>
    </cfRule>
  </conditionalFormatting>
  <conditionalFormatting sqref="Q316:Q319">
    <cfRule type="cellIs" dxfId="521" priority="65" operator="between">
      <formula>1</formula>
      <formula>600</formula>
    </cfRule>
    <cfRule type="cellIs" dxfId="520" priority="66" operator="between">
      <formula>1</formula>
      <formula>150</formula>
    </cfRule>
  </conditionalFormatting>
  <conditionalFormatting sqref="P141">
    <cfRule type="cellIs" dxfId="519" priority="520" operator="equal">
      <formula>1</formula>
    </cfRule>
  </conditionalFormatting>
  <conditionalFormatting sqref="P141">
    <cfRule type="cellIs" dxfId="518" priority="519" operator="between">
      <formula>1</formula>
      <formula>50</formula>
    </cfRule>
  </conditionalFormatting>
  <conditionalFormatting sqref="P141">
    <cfRule type="cellIs" dxfId="517" priority="517" operator="between">
      <formula>1</formula>
      <formula>600</formula>
    </cfRule>
    <cfRule type="cellIs" dxfId="516" priority="518" operator="between">
      <formula>1</formula>
      <formula>150</formula>
    </cfRule>
  </conditionalFormatting>
  <conditionalFormatting sqref="P132:P138">
    <cfRule type="cellIs" dxfId="515" priority="512" operator="equal">
      <formula>1</formula>
    </cfRule>
  </conditionalFormatting>
  <conditionalFormatting sqref="P132:P138">
    <cfRule type="cellIs" dxfId="514" priority="511" operator="between">
      <formula>1</formula>
      <formula>50</formula>
    </cfRule>
  </conditionalFormatting>
  <conditionalFormatting sqref="P132:P138">
    <cfRule type="cellIs" dxfId="513" priority="509" operator="between">
      <formula>1</formula>
      <formula>600</formula>
    </cfRule>
    <cfRule type="cellIs" dxfId="512" priority="510" operator="between">
      <formula>1</formula>
      <formula>150</formula>
    </cfRule>
  </conditionalFormatting>
  <conditionalFormatting sqref="Q142">
    <cfRule type="cellIs" dxfId="511" priority="504" operator="equal">
      <formula>1</formula>
    </cfRule>
  </conditionalFormatting>
  <conditionalFormatting sqref="Q142">
    <cfRule type="cellIs" dxfId="510" priority="503" operator="between">
      <formula>1</formula>
      <formula>50</formula>
    </cfRule>
  </conditionalFormatting>
  <conditionalFormatting sqref="Q142">
    <cfRule type="cellIs" dxfId="509" priority="501" operator="between">
      <formula>1</formula>
      <formula>600</formula>
    </cfRule>
    <cfRule type="cellIs" dxfId="508" priority="502" operator="between">
      <formula>1</formula>
      <formula>150</formula>
    </cfRule>
  </conditionalFormatting>
  <conditionalFormatting sqref="P146">
    <cfRule type="cellIs" dxfId="507" priority="492" operator="equal">
      <formula>1</formula>
    </cfRule>
  </conditionalFormatting>
  <conditionalFormatting sqref="P146">
    <cfRule type="cellIs" dxfId="506" priority="491" operator="between">
      <formula>1</formula>
      <formula>50</formula>
    </cfRule>
  </conditionalFormatting>
  <conditionalFormatting sqref="P146">
    <cfRule type="cellIs" dxfId="505" priority="489" operator="between">
      <formula>1</formula>
      <formula>600</formula>
    </cfRule>
    <cfRule type="cellIs" dxfId="504" priority="490" operator="between">
      <formula>1</formula>
      <formula>150</formula>
    </cfRule>
  </conditionalFormatting>
  <conditionalFormatting sqref="Q157:Q161">
    <cfRule type="cellIs" dxfId="503" priority="484" operator="equal">
      <formula>1</formula>
    </cfRule>
  </conditionalFormatting>
  <conditionalFormatting sqref="Q157:Q161">
    <cfRule type="cellIs" dxfId="502" priority="483" operator="between">
      <formula>1</formula>
      <formula>50</formula>
    </cfRule>
  </conditionalFormatting>
  <conditionalFormatting sqref="Q157:Q161">
    <cfRule type="cellIs" dxfId="501" priority="481" operator="between">
      <formula>1</formula>
      <formula>600</formula>
    </cfRule>
    <cfRule type="cellIs" dxfId="500" priority="482" operator="between">
      <formula>1</formula>
      <formula>150</formula>
    </cfRule>
  </conditionalFormatting>
  <conditionalFormatting sqref="Q164">
    <cfRule type="cellIs" dxfId="499" priority="476" operator="equal">
      <formula>1</formula>
    </cfRule>
  </conditionalFormatting>
  <conditionalFormatting sqref="Q164">
    <cfRule type="cellIs" dxfId="498" priority="475" operator="between">
      <formula>1</formula>
      <formula>50</formula>
    </cfRule>
  </conditionalFormatting>
  <conditionalFormatting sqref="Q164">
    <cfRule type="cellIs" dxfId="497" priority="473" operator="between">
      <formula>1</formula>
      <formula>600</formula>
    </cfRule>
    <cfRule type="cellIs" dxfId="496" priority="474" operator="between">
      <formula>1</formula>
      <formula>150</formula>
    </cfRule>
  </conditionalFormatting>
  <conditionalFormatting sqref="P167">
    <cfRule type="cellIs" dxfId="495" priority="468" operator="equal">
      <formula>1</formula>
    </cfRule>
  </conditionalFormatting>
  <conditionalFormatting sqref="P167">
    <cfRule type="cellIs" dxfId="494" priority="467" operator="between">
      <formula>1</formula>
      <formula>50</formula>
    </cfRule>
  </conditionalFormatting>
  <conditionalFormatting sqref="P167">
    <cfRule type="cellIs" dxfId="493" priority="465" operator="between">
      <formula>1</formula>
      <formula>600</formula>
    </cfRule>
    <cfRule type="cellIs" dxfId="492" priority="466" operator="between">
      <formula>1</formula>
      <formula>150</formula>
    </cfRule>
  </conditionalFormatting>
  <conditionalFormatting sqref="Q168:Q170">
    <cfRule type="cellIs" dxfId="491" priority="460" operator="equal">
      <formula>1</formula>
    </cfRule>
  </conditionalFormatting>
  <conditionalFormatting sqref="Q168:Q170">
    <cfRule type="cellIs" dxfId="490" priority="459" operator="between">
      <formula>1</formula>
      <formula>50</formula>
    </cfRule>
  </conditionalFormatting>
  <conditionalFormatting sqref="Q168:Q170">
    <cfRule type="cellIs" dxfId="489" priority="457" operator="between">
      <formula>1</formula>
      <formula>600</formula>
    </cfRule>
    <cfRule type="cellIs" dxfId="488" priority="458" operator="between">
      <formula>1</formula>
      <formula>150</formula>
    </cfRule>
  </conditionalFormatting>
  <conditionalFormatting sqref="P173">
    <cfRule type="cellIs" dxfId="487" priority="452" operator="equal">
      <formula>1</formula>
    </cfRule>
  </conditionalFormatting>
  <conditionalFormatting sqref="P173">
    <cfRule type="cellIs" dxfId="486" priority="451" operator="between">
      <formula>1</formula>
      <formula>50</formula>
    </cfRule>
  </conditionalFormatting>
  <conditionalFormatting sqref="P173">
    <cfRule type="cellIs" dxfId="485" priority="449" operator="between">
      <formula>1</formula>
      <formula>600</formula>
    </cfRule>
    <cfRule type="cellIs" dxfId="484" priority="450" operator="between">
      <formula>1</formula>
      <formula>150</formula>
    </cfRule>
  </conditionalFormatting>
  <conditionalFormatting sqref="E173:H173">
    <cfRule type="cellIs" dxfId="483" priority="444" operator="equal">
      <formula>1</formula>
    </cfRule>
  </conditionalFormatting>
  <conditionalFormatting sqref="E173:H173">
    <cfRule type="cellIs" dxfId="482" priority="443" operator="between">
      <formula>1</formula>
      <formula>50</formula>
    </cfRule>
  </conditionalFormatting>
  <conditionalFormatting sqref="E173:H173">
    <cfRule type="cellIs" dxfId="481" priority="441" operator="between">
      <formula>1</formula>
      <formula>600</formula>
    </cfRule>
    <cfRule type="cellIs" dxfId="480" priority="442" operator="between">
      <formula>1</formula>
      <formula>150</formula>
    </cfRule>
  </conditionalFormatting>
  <conditionalFormatting sqref="P191">
    <cfRule type="cellIs" dxfId="479" priority="416" operator="equal">
      <formula>1</formula>
    </cfRule>
  </conditionalFormatting>
  <conditionalFormatting sqref="P191">
    <cfRule type="cellIs" dxfId="478" priority="415" operator="between">
      <formula>1</formula>
      <formula>50</formula>
    </cfRule>
  </conditionalFormatting>
  <conditionalFormatting sqref="P191">
    <cfRule type="cellIs" dxfId="477" priority="413" operator="between">
      <formula>1</formula>
      <formula>600</formula>
    </cfRule>
    <cfRule type="cellIs" dxfId="476" priority="414" operator="between">
      <formula>1</formula>
      <formula>150</formula>
    </cfRule>
  </conditionalFormatting>
  <conditionalFormatting sqref="P202">
    <cfRule type="cellIs" dxfId="475" priority="384" operator="equal">
      <formula>1</formula>
    </cfRule>
  </conditionalFormatting>
  <conditionalFormatting sqref="P202">
    <cfRule type="cellIs" dxfId="474" priority="383" operator="between">
      <formula>1</formula>
      <formula>50</formula>
    </cfRule>
  </conditionalFormatting>
  <conditionalFormatting sqref="P202">
    <cfRule type="cellIs" dxfId="473" priority="381" operator="between">
      <formula>1</formula>
      <formula>600</formula>
    </cfRule>
    <cfRule type="cellIs" dxfId="472" priority="382" operator="between">
      <formula>1</formula>
      <formula>150</formula>
    </cfRule>
  </conditionalFormatting>
  <conditionalFormatting sqref="P203">
    <cfRule type="cellIs" dxfId="471" priority="380" operator="equal">
      <formula>1</formula>
    </cfRule>
  </conditionalFormatting>
  <conditionalFormatting sqref="P203">
    <cfRule type="cellIs" dxfId="470" priority="379" operator="between">
      <formula>1</formula>
      <formula>50</formula>
    </cfRule>
  </conditionalFormatting>
  <conditionalFormatting sqref="P203">
    <cfRule type="cellIs" dxfId="469" priority="377" operator="between">
      <formula>1</formula>
      <formula>600</formula>
    </cfRule>
    <cfRule type="cellIs" dxfId="468" priority="378" operator="between">
      <formula>1</formula>
      <formula>150</formula>
    </cfRule>
  </conditionalFormatting>
  <conditionalFormatting sqref="Q204:Q205">
    <cfRule type="cellIs" dxfId="467" priority="368" operator="equal">
      <formula>1</formula>
    </cfRule>
  </conditionalFormatting>
  <conditionalFormatting sqref="Q204:Q205">
    <cfRule type="cellIs" dxfId="466" priority="367" operator="between">
      <formula>1</formula>
      <formula>50</formula>
    </cfRule>
  </conditionalFormatting>
  <conditionalFormatting sqref="Q204:Q205">
    <cfRule type="cellIs" dxfId="465" priority="365" operator="between">
      <formula>1</formula>
      <formula>600</formula>
    </cfRule>
    <cfRule type="cellIs" dxfId="464" priority="366" operator="between">
      <formula>1</formula>
      <formula>150</formula>
    </cfRule>
  </conditionalFormatting>
  <conditionalFormatting sqref="Q209">
    <cfRule type="cellIs" dxfId="463" priority="360" operator="equal">
      <formula>1</formula>
    </cfRule>
  </conditionalFormatting>
  <conditionalFormatting sqref="Q209">
    <cfRule type="cellIs" dxfId="462" priority="359" operator="between">
      <formula>1</formula>
      <formula>50</formula>
    </cfRule>
  </conditionalFormatting>
  <conditionalFormatting sqref="Q209">
    <cfRule type="cellIs" dxfId="461" priority="357" operator="between">
      <formula>1</formula>
      <formula>600</formula>
    </cfRule>
    <cfRule type="cellIs" dxfId="460" priority="358" operator="between">
      <formula>1</formula>
      <formula>150</formula>
    </cfRule>
  </conditionalFormatting>
  <conditionalFormatting sqref="P212">
    <cfRule type="cellIs" dxfId="459" priority="352" operator="equal">
      <formula>1</formula>
    </cfRule>
  </conditionalFormatting>
  <conditionalFormatting sqref="P212">
    <cfRule type="cellIs" dxfId="458" priority="351" operator="between">
      <formula>1</formula>
      <formula>50</formula>
    </cfRule>
  </conditionalFormatting>
  <conditionalFormatting sqref="P212">
    <cfRule type="cellIs" dxfId="457" priority="349" operator="between">
      <formula>1</formula>
      <formula>600</formula>
    </cfRule>
    <cfRule type="cellIs" dxfId="456" priority="350" operator="between">
      <formula>1</formula>
      <formula>150</formula>
    </cfRule>
  </conditionalFormatting>
  <conditionalFormatting sqref="Q213">
    <cfRule type="cellIs" dxfId="455" priority="344" operator="equal">
      <formula>1</formula>
    </cfRule>
  </conditionalFormatting>
  <conditionalFormatting sqref="Q213">
    <cfRule type="cellIs" dxfId="454" priority="343" operator="between">
      <formula>1</formula>
      <formula>50</formula>
    </cfRule>
  </conditionalFormatting>
  <conditionalFormatting sqref="Q213">
    <cfRule type="cellIs" dxfId="453" priority="341" operator="between">
      <formula>1</formula>
      <formula>600</formula>
    </cfRule>
    <cfRule type="cellIs" dxfId="452" priority="342" operator="between">
      <formula>1</formula>
      <formula>150</formula>
    </cfRule>
  </conditionalFormatting>
  <conditionalFormatting sqref="Q216">
    <cfRule type="cellIs" dxfId="451" priority="336" operator="equal">
      <formula>1</formula>
    </cfRule>
  </conditionalFormatting>
  <conditionalFormatting sqref="Q216">
    <cfRule type="cellIs" dxfId="450" priority="335" operator="between">
      <formula>1</formula>
      <formula>50</formula>
    </cfRule>
  </conditionalFormatting>
  <conditionalFormatting sqref="Q216">
    <cfRule type="cellIs" dxfId="449" priority="333" operator="between">
      <formula>1</formula>
      <formula>600</formula>
    </cfRule>
    <cfRule type="cellIs" dxfId="448" priority="334" operator="between">
      <formula>1</formula>
      <formula>150</formula>
    </cfRule>
  </conditionalFormatting>
  <conditionalFormatting sqref="P219:P221">
    <cfRule type="cellIs" dxfId="447" priority="328" operator="equal">
      <formula>1</formula>
    </cfRule>
  </conditionalFormatting>
  <conditionalFormatting sqref="P219:P221">
    <cfRule type="cellIs" dxfId="446" priority="327" operator="between">
      <formula>1</formula>
      <formula>50</formula>
    </cfRule>
  </conditionalFormatting>
  <conditionalFormatting sqref="P219:P221">
    <cfRule type="cellIs" dxfId="445" priority="325" operator="between">
      <formula>1</formula>
      <formula>600</formula>
    </cfRule>
    <cfRule type="cellIs" dxfId="444" priority="326" operator="between">
      <formula>1</formula>
      <formula>150</formula>
    </cfRule>
  </conditionalFormatting>
  <conditionalFormatting sqref="P224">
    <cfRule type="cellIs" dxfId="443" priority="320" operator="equal">
      <formula>1</formula>
    </cfRule>
  </conditionalFormatting>
  <conditionalFormatting sqref="P224">
    <cfRule type="cellIs" dxfId="442" priority="319" operator="between">
      <formula>1</formula>
      <formula>50</formula>
    </cfRule>
  </conditionalFormatting>
  <conditionalFormatting sqref="P224">
    <cfRule type="cellIs" dxfId="441" priority="317" operator="between">
      <formula>1</formula>
      <formula>600</formula>
    </cfRule>
    <cfRule type="cellIs" dxfId="440" priority="318" operator="between">
      <formula>1</formula>
      <formula>150</formula>
    </cfRule>
  </conditionalFormatting>
  <conditionalFormatting sqref="Q225">
    <cfRule type="cellIs" dxfId="439" priority="296" operator="equal">
      <formula>1</formula>
    </cfRule>
  </conditionalFormatting>
  <conditionalFormatting sqref="Q225">
    <cfRule type="cellIs" dxfId="438" priority="295" operator="between">
      <formula>1</formula>
      <formula>50</formula>
    </cfRule>
  </conditionalFormatting>
  <conditionalFormatting sqref="Q225">
    <cfRule type="cellIs" dxfId="437" priority="293" operator="between">
      <formula>1</formula>
      <formula>600</formula>
    </cfRule>
    <cfRule type="cellIs" dxfId="436" priority="294" operator="between">
      <formula>1</formula>
      <formula>150</formula>
    </cfRule>
  </conditionalFormatting>
  <conditionalFormatting sqref="Q226:Q230">
    <cfRule type="cellIs" dxfId="435" priority="288" operator="equal">
      <formula>1</formula>
    </cfRule>
  </conditionalFormatting>
  <conditionalFormatting sqref="Q226:Q230">
    <cfRule type="cellIs" dxfId="434" priority="287" operator="between">
      <formula>1</formula>
      <formula>50</formula>
    </cfRule>
  </conditionalFormatting>
  <conditionalFormatting sqref="Q226:Q230">
    <cfRule type="cellIs" dxfId="433" priority="285" operator="between">
      <formula>1</formula>
      <formula>600</formula>
    </cfRule>
    <cfRule type="cellIs" dxfId="432" priority="286" operator="between">
      <formula>1</formula>
      <formula>150</formula>
    </cfRule>
  </conditionalFormatting>
  <conditionalFormatting sqref="P232">
    <cfRule type="cellIs" dxfId="431" priority="280" operator="equal">
      <formula>1</formula>
    </cfRule>
  </conditionalFormatting>
  <conditionalFormatting sqref="P232">
    <cfRule type="cellIs" dxfId="430" priority="279" operator="between">
      <formula>1</formula>
      <formula>50</formula>
    </cfRule>
  </conditionalFormatting>
  <conditionalFormatting sqref="P232">
    <cfRule type="cellIs" dxfId="429" priority="277" operator="between">
      <formula>1</formula>
      <formula>600</formula>
    </cfRule>
    <cfRule type="cellIs" dxfId="428" priority="278" operator="between">
      <formula>1</formula>
      <formula>150</formula>
    </cfRule>
  </conditionalFormatting>
  <conditionalFormatting sqref="P235 P237:P240">
    <cfRule type="cellIs" dxfId="427" priority="272" operator="equal">
      <formula>1</formula>
    </cfRule>
  </conditionalFormatting>
  <conditionalFormatting sqref="P235 P237:P240">
    <cfRule type="cellIs" dxfId="426" priority="271" operator="between">
      <formula>1</formula>
      <formula>50</formula>
    </cfRule>
  </conditionalFormatting>
  <conditionalFormatting sqref="P235 P237:P240">
    <cfRule type="cellIs" dxfId="425" priority="269" operator="between">
      <formula>1</formula>
      <formula>600</formula>
    </cfRule>
    <cfRule type="cellIs" dxfId="424" priority="270" operator="between">
      <formula>1</formula>
      <formula>150</formula>
    </cfRule>
  </conditionalFormatting>
  <conditionalFormatting sqref="P243:P244">
    <cfRule type="cellIs" dxfId="423" priority="264" operator="equal">
      <formula>1</formula>
    </cfRule>
  </conditionalFormatting>
  <conditionalFormatting sqref="P243:P244">
    <cfRule type="cellIs" dxfId="422" priority="263" operator="between">
      <formula>1</formula>
      <formula>50</formula>
    </cfRule>
  </conditionalFormatting>
  <conditionalFormatting sqref="P243:P244">
    <cfRule type="cellIs" dxfId="421" priority="261" operator="between">
      <formula>1</formula>
      <formula>600</formula>
    </cfRule>
    <cfRule type="cellIs" dxfId="420" priority="262" operator="between">
      <formula>1</formula>
      <formula>150</formula>
    </cfRule>
  </conditionalFormatting>
  <conditionalFormatting sqref="Q245:Q249">
    <cfRule type="cellIs" dxfId="419" priority="256" operator="equal">
      <formula>1</formula>
    </cfRule>
  </conditionalFormatting>
  <conditionalFormatting sqref="Q245:Q249">
    <cfRule type="cellIs" dxfId="418" priority="255" operator="between">
      <formula>1</formula>
      <formula>50</formula>
    </cfRule>
  </conditionalFormatting>
  <conditionalFormatting sqref="Q245:Q249">
    <cfRule type="cellIs" dxfId="417" priority="253" operator="between">
      <formula>1</formula>
      <formula>600</formula>
    </cfRule>
    <cfRule type="cellIs" dxfId="416" priority="254" operator="between">
      <formula>1</formula>
      <formula>150</formula>
    </cfRule>
  </conditionalFormatting>
  <conditionalFormatting sqref="P252">
    <cfRule type="cellIs" dxfId="415" priority="248" operator="equal">
      <formula>1</formula>
    </cfRule>
  </conditionalFormatting>
  <conditionalFormatting sqref="P252">
    <cfRule type="cellIs" dxfId="414" priority="247" operator="between">
      <formula>1</formula>
      <formula>50</formula>
    </cfRule>
  </conditionalFormatting>
  <conditionalFormatting sqref="P252">
    <cfRule type="cellIs" dxfId="413" priority="245" operator="between">
      <formula>1</formula>
      <formula>600</formula>
    </cfRule>
    <cfRule type="cellIs" dxfId="412" priority="246" operator="between">
      <formula>1</formula>
      <formula>150</formula>
    </cfRule>
  </conditionalFormatting>
  <conditionalFormatting sqref="Q253:Q257">
    <cfRule type="cellIs" dxfId="411" priority="240" operator="equal">
      <formula>1</formula>
    </cfRule>
  </conditionalFormatting>
  <conditionalFormatting sqref="Q253:Q257">
    <cfRule type="cellIs" dxfId="410" priority="239" operator="between">
      <formula>1</formula>
      <formula>50</formula>
    </cfRule>
  </conditionalFormatting>
  <conditionalFormatting sqref="Q253:Q257">
    <cfRule type="cellIs" dxfId="409" priority="237" operator="between">
      <formula>1</formula>
      <formula>600</formula>
    </cfRule>
    <cfRule type="cellIs" dxfId="408" priority="238" operator="between">
      <formula>1</formula>
      <formula>150</formula>
    </cfRule>
  </conditionalFormatting>
  <conditionalFormatting sqref="P260:P262">
    <cfRule type="cellIs" dxfId="407" priority="232" operator="equal">
      <formula>1</formula>
    </cfRule>
  </conditionalFormatting>
  <conditionalFormatting sqref="P260:P262">
    <cfRule type="cellIs" dxfId="406" priority="231" operator="between">
      <formula>1</formula>
      <formula>50</formula>
    </cfRule>
  </conditionalFormatting>
  <conditionalFormatting sqref="P260:P262">
    <cfRule type="cellIs" dxfId="405" priority="229" operator="between">
      <formula>1</formula>
      <formula>600</formula>
    </cfRule>
    <cfRule type="cellIs" dxfId="404" priority="230" operator="between">
      <formula>1</formula>
      <formula>150</formula>
    </cfRule>
  </conditionalFormatting>
  <conditionalFormatting sqref="Q263:Q265">
    <cfRule type="cellIs" dxfId="403" priority="224" operator="equal">
      <formula>1</formula>
    </cfRule>
  </conditionalFormatting>
  <conditionalFormatting sqref="Q263:Q265">
    <cfRule type="cellIs" dxfId="402" priority="223" operator="between">
      <formula>1</formula>
      <formula>50</formula>
    </cfRule>
  </conditionalFormatting>
  <conditionalFormatting sqref="Q263:Q265">
    <cfRule type="cellIs" dxfId="401" priority="221" operator="between">
      <formula>1</formula>
      <formula>600</formula>
    </cfRule>
    <cfRule type="cellIs" dxfId="400" priority="222" operator="between">
      <formula>1</formula>
      <formula>150</formula>
    </cfRule>
  </conditionalFormatting>
  <conditionalFormatting sqref="P269">
    <cfRule type="cellIs" dxfId="399" priority="216" operator="equal">
      <formula>1</formula>
    </cfRule>
  </conditionalFormatting>
  <conditionalFormatting sqref="P269">
    <cfRule type="cellIs" dxfId="398" priority="215" operator="between">
      <formula>1</formula>
      <formula>50</formula>
    </cfRule>
  </conditionalFormatting>
  <conditionalFormatting sqref="P269">
    <cfRule type="cellIs" dxfId="397" priority="213" operator="between">
      <formula>1</formula>
      <formula>600</formula>
    </cfRule>
    <cfRule type="cellIs" dxfId="396" priority="214" operator="between">
      <formula>1</formula>
      <formula>150</formula>
    </cfRule>
  </conditionalFormatting>
  <conditionalFormatting sqref="P272">
    <cfRule type="cellIs" dxfId="395" priority="208" operator="equal">
      <formula>1</formula>
    </cfRule>
  </conditionalFormatting>
  <conditionalFormatting sqref="P272">
    <cfRule type="cellIs" dxfId="394" priority="207" operator="between">
      <formula>1</formula>
      <formula>50</formula>
    </cfRule>
  </conditionalFormatting>
  <conditionalFormatting sqref="P272">
    <cfRule type="cellIs" dxfId="393" priority="205" operator="between">
      <formula>1</formula>
      <formula>600</formula>
    </cfRule>
    <cfRule type="cellIs" dxfId="392" priority="206" operator="between">
      <formula>1</formula>
      <formula>150</formula>
    </cfRule>
  </conditionalFormatting>
  <conditionalFormatting sqref="P273">
    <cfRule type="cellIs" dxfId="391" priority="204" operator="equal">
      <formula>1</formula>
    </cfRule>
  </conditionalFormatting>
  <conditionalFormatting sqref="P273">
    <cfRule type="cellIs" dxfId="390" priority="203" operator="between">
      <formula>1</formula>
      <formula>50</formula>
    </cfRule>
  </conditionalFormatting>
  <conditionalFormatting sqref="P273">
    <cfRule type="cellIs" dxfId="389" priority="201" operator="between">
      <formula>1</formula>
      <formula>600</formula>
    </cfRule>
    <cfRule type="cellIs" dxfId="388" priority="202" operator="between">
      <formula>1</formula>
      <formula>150</formula>
    </cfRule>
  </conditionalFormatting>
  <conditionalFormatting sqref="Q274:Q280">
    <cfRule type="cellIs" dxfId="387" priority="192" operator="equal">
      <formula>1</formula>
    </cfRule>
  </conditionalFormatting>
  <conditionalFormatting sqref="Q274:Q280">
    <cfRule type="cellIs" dxfId="386" priority="191" operator="between">
      <formula>1</formula>
      <formula>50</formula>
    </cfRule>
  </conditionalFormatting>
  <conditionalFormatting sqref="Q274:Q280">
    <cfRule type="cellIs" dxfId="385" priority="189" operator="between">
      <formula>1</formula>
      <formula>600</formula>
    </cfRule>
    <cfRule type="cellIs" dxfId="384" priority="190" operator="between">
      <formula>1</formula>
      <formula>150</formula>
    </cfRule>
  </conditionalFormatting>
  <conditionalFormatting sqref="P283:P284">
    <cfRule type="cellIs" dxfId="383" priority="184" operator="equal">
      <formula>1</formula>
    </cfRule>
  </conditionalFormatting>
  <conditionalFormatting sqref="P283:P284">
    <cfRule type="cellIs" dxfId="382" priority="183" operator="between">
      <formula>1</formula>
      <formula>50</formula>
    </cfRule>
  </conditionalFormatting>
  <conditionalFormatting sqref="P283:P284">
    <cfRule type="cellIs" dxfId="381" priority="181" operator="between">
      <formula>1</formula>
      <formula>600</formula>
    </cfRule>
    <cfRule type="cellIs" dxfId="380" priority="182" operator="between">
      <formula>1</formula>
      <formula>150</formula>
    </cfRule>
  </conditionalFormatting>
  <conditionalFormatting sqref="Q285:Q290">
    <cfRule type="cellIs" dxfId="379" priority="176" operator="equal">
      <formula>1</formula>
    </cfRule>
  </conditionalFormatting>
  <conditionalFormatting sqref="Q285:Q290">
    <cfRule type="cellIs" dxfId="378" priority="175" operator="between">
      <formula>1</formula>
      <formula>50</formula>
    </cfRule>
  </conditionalFormatting>
  <conditionalFormatting sqref="Q285:Q290">
    <cfRule type="cellIs" dxfId="377" priority="173" operator="between">
      <formula>1</formula>
      <formula>600</formula>
    </cfRule>
    <cfRule type="cellIs" dxfId="376" priority="174" operator="between">
      <formula>1</formula>
      <formula>150</formula>
    </cfRule>
  </conditionalFormatting>
  <conditionalFormatting sqref="Q294:Q297">
    <cfRule type="cellIs" dxfId="375" priority="160" operator="equal">
      <formula>1</formula>
    </cfRule>
  </conditionalFormatting>
  <conditionalFormatting sqref="Q294:Q297">
    <cfRule type="cellIs" dxfId="374" priority="159" operator="between">
      <formula>1</formula>
      <formula>50</formula>
    </cfRule>
  </conditionalFormatting>
  <conditionalFormatting sqref="Q294:Q297">
    <cfRule type="cellIs" dxfId="373" priority="157" operator="between">
      <formula>1</formula>
      <formula>600</formula>
    </cfRule>
    <cfRule type="cellIs" dxfId="372" priority="158" operator="between">
      <formula>1</formula>
      <formula>150</formula>
    </cfRule>
  </conditionalFormatting>
  <conditionalFormatting sqref="P300">
    <cfRule type="cellIs" dxfId="371" priority="152" operator="equal">
      <formula>1</formula>
    </cfRule>
  </conditionalFormatting>
  <conditionalFormatting sqref="P300">
    <cfRule type="cellIs" dxfId="370" priority="151" operator="between">
      <formula>1</formula>
      <formula>50</formula>
    </cfRule>
  </conditionalFormatting>
  <conditionalFormatting sqref="P300">
    <cfRule type="cellIs" dxfId="369" priority="149" operator="between">
      <formula>1</formula>
      <formula>600</formula>
    </cfRule>
    <cfRule type="cellIs" dxfId="368" priority="150" operator="between">
      <formula>1</formula>
      <formula>150</formula>
    </cfRule>
  </conditionalFormatting>
  <conditionalFormatting sqref="Q301:Q303">
    <cfRule type="cellIs" dxfId="367" priority="144" operator="equal">
      <formula>1</formula>
    </cfRule>
  </conditionalFormatting>
  <conditionalFormatting sqref="Q301:Q303">
    <cfRule type="cellIs" dxfId="366" priority="143" operator="between">
      <formula>1</formula>
      <formula>50</formula>
    </cfRule>
  </conditionalFormatting>
  <conditionalFormatting sqref="Q301:Q303">
    <cfRule type="cellIs" dxfId="365" priority="141" operator="between">
      <formula>1</formula>
      <formula>600</formula>
    </cfRule>
    <cfRule type="cellIs" dxfId="364" priority="142" operator="between">
      <formula>1</formula>
      <formula>150</formula>
    </cfRule>
  </conditionalFormatting>
  <conditionalFormatting sqref="K306:L309">
    <cfRule type="cellIs" dxfId="363" priority="136" operator="equal">
      <formula>1</formula>
    </cfRule>
  </conditionalFormatting>
  <conditionalFormatting sqref="K306:L309">
    <cfRule type="cellIs" dxfId="362" priority="135" operator="between">
      <formula>1</formula>
      <formula>50</formula>
    </cfRule>
  </conditionalFormatting>
  <conditionalFormatting sqref="K306:L309">
    <cfRule type="cellIs" dxfId="361" priority="133" operator="between">
      <formula>1</formula>
      <formula>600</formula>
    </cfRule>
    <cfRule type="cellIs" dxfId="360" priority="134" operator="between">
      <formula>1</formula>
      <formula>150</formula>
    </cfRule>
  </conditionalFormatting>
  <conditionalFormatting sqref="E306:J309">
    <cfRule type="cellIs" dxfId="359" priority="132" operator="equal">
      <formula>1</formula>
    </cfRule>
  </conditionalFormatting>
  <conditionalFormatting sqref="E306:J309">
    <cfRule type="cellIs" dxfId="358" priority="131" operator="between">
      <formula>1</formula>
      <formula>50</formula>
    </cfRule>
  </conditionalFormatting>
  <conditionalFormatting sqref="E306:J309">
    <cfRule type="cellIs" dxfId="357" priority="129" operator="between">
      <formula>1</formula>
      <formula>600</formula>
    </cfRule>
    <cfRule type="cellIs" dxfId="356" priority="130" operator="between">
      <formula>1</formula>
      <formula>150</formula>
    </cfRule>
  </conditionalFormatting>
  <conditionalFormatting sqref="M306:N309">
    <cfRule type="cellIs" dxfId="355" priority="128" operator="equal">
      <formula>1</formula>
    </cfRule>
  </conditionalFormatting>
  <conditionalFormatting sqref="M306:N309">
    <cfRule type="cellIs" dxfId="354" priority="127" operator="between">
      <formula>1</formula>
      <formula>50</formula>
    </cfRule>
  </conditionalFormatting>
  <conditionalFormatting sqref="M306:N309">
    <cfRule type="cellIs" dxfId="353" priority="125" operator="between">
      <formula>1</formula>
      <formula>600</formula>
    </cfRule>
    <cfRule type="cellIs" dxfId="352" priority="126" operator="between">
      <formula>1</formula>
      <formula>150</formula>
    </cfRule>
  </conditionalFormatting>
  <conditionalFormatting sqref="O306:O309">
    <cfRule type="cellIs" dxfId="351" priority="124" operator="equal">
      <formula>1</formula>
    </cfRule>
  </conditionalFormatting>
  <conditionalFormatting sqref="O306:O309">
    <cfRule type="cellIs" dxfId="350" priority="123" operator="between">
      <formula>1</formula>
      <formula>50</formula>
    </cfRule>
  </conditionalFormatting>
  <conditionalFormatting sqref="O306:O309">
    <cfRule type="cellIs" dxfId="349" priority="121" operator="between">
      <formula>1</formula>
      <formula>600</formula>
    </cfRule>
    <cfRule type="cellIs" dxfId="348" priority="122" operator="between">
      <formula>1</formula>
      <formula>150</formula>
    </cfRule>
  </conditionalFormatting>
  <conditionalFormatting sqref="P307:P309">
    <cfRule type="cellIs" dxfId="347" priority="120" operator="equal">
      <formula>1</formula>
    </cfRule>
  </conditionalFormatting>
  <conditionalFormatting sqref="P307:P309">
    <cfRule type="cellIs" dxfId="346" priority="119" operator="between">
      <formula>1</formula>
      <formula>50</formula>
    </cfRule>
  </conditionalFormatting>
  <conditionalFormatting sqref="P307:P309">
    <cfRule type="cellIs" dxfId="345" priority="117" operator="between">
      <formula>1</formula>
      <formula>600</formula>
    </cfRule>
    <cfRule type="cellIs" dxfId="344" priority="118" operator="between">
      <formula>1</formula>
      <formula>150</formula>
    </cfRule>
  </conditionalFormatting>
  <conditionalFormatting sqref="Q306">
    <cfRule type="cellIs" dxfId="343" priority="116" operator="equal">
      <formula>1</formula>
    </cfRule>
  </conditionalFormatting>
  <conditionalFormatting sqref="Q306">
    <cfRule type="cellIs" dxfId="342" priority="115" operator="between">
      <formula>1</formula>
      <formula>50</formula>
    </cfRule>
  </conditionalFormatting>
  <conditionalFormatting sqref="Q306">
    <cfRule type="cellIs" dxfId="341" priority="113" operator="between">
      <formula>1</formula>
      <formula>600</formula>
    </cfRule>
    <cfRule type="cellIs" dxfId="340" priority="114" operator="between">
      <formula>1</formula>
      <formula>150</formula>
    </cfRule>
  </conditionalFormatting>
  <conditionalFormatting sqref="P306">
    <cfRule type="cellIs" dxfId="339" priority="112" operator="equal">
      <formula>1</formula>
    </cfRule>
  </conditionalFormatting>
  <conditionalFormatting sqref="P306">
    <cfRule type="cellIs" dxfId="338" priority="111" operator="between">
      <formula>1</formula>
      <formula>50</formula>
    </cfRule>
  </conditionalFormatting>
  <conditionalFormatting sqref="P306">
    <cfRule type="cellIs" dxfId="337" priority="109" operator="between">
      <formula>1</formula>
      <formula>600</formula>
    </cfRule>
    <cfRule type="cellIs" dxfId="336" priority="110" operator="between">
      <formula>1</formula>
      <formula>150</formula>
    </cfRule>
  </conditionalFormatting>
  <conditionalFormatting sqref="Q307:Q309">
    <cfRule type="cellIs" dxfId="335" priority="104" operator="equal">
      <formula>1</formula>
    </cfRule>
  </conditionalFormatting>
  <conditionalFormatting sqref="Q307:Q309">
    <cfRule type="cellIs" dxfId="334" priority="103" operator="between">
      <formula>1</formula>
      <formula>50</formula>
    </cfRule>
  </conditionalFormatting>
  <conditionalFormatting sqref="Q307:Q309">
    <cfRule type="cellIs" dxfId="333" priority="101" operator="between">
      <formula>1</formula>
      <formula>600</formula>
    </cfRule>
    <cfRule type="cellIs" dxfId="332" priority="102" operator="between">
      <formula>1</formula>
      <formula>150</formula>
    </cfRule>
  </conditionalFormatting>
  <conditionalFormatting sqref="E313:J315">
    <cfRule type="cellIs" dxfId="331" priority="96" operator="equal">
      <formula>1</formula>
    </cfRule>
  </conditionalFormatting>
  <conditionalFormatting sqref="E313:J315">
    <cfRule type="cellIs" dxfId="330" priority="95" operator="between">
      <formula>1</formula>
      <formula>50</formula>
    </cfRule>
  </conditionalFormatting>
  <conditionalFormatting sqref="E313:J315">
    <cfRule type="cellIs" dxfId="329" priority="93" operator="between">
      <formula>1</formula>
      <formula>600</formula>
    </cfRule>
    <cfRule type="cellIs" dxfId="328" priority="94" operator="between">
      <formula>1</formula>
      <formula>150</formula>
    </cfRule>
  </conditionalFormatting>
  <conditionalFormatting sqref="P313">
    <cfRule type="cellIs" dxfId="327" priority="92" operator="equal">
      <formula>1</formula>
    </cfRule>
  </conditionalFormatting>
  <conditionalFormatting sqref="P313">
    <cfRule type="cellIs" dxfId="326" priority="91" operator="between">
      <formula>1</formula>
      <formula>50</formula>
    </cfRule>
  </conditionalFormatting>
  <conditionalFormatting sqref="P313">
    <cfRule type="cellIs" dxfId="325" priority="89" operator="between">
      <formula>1</formula>
      <formula>600</formula>
    </cfRule>
    <cfRule type="cellIs" dxfId="324" priority="90" operator="between">
      <formula>1</formula>
      <formula>150</formula>
    </cfRule>
  </conditionalFormatting>
  <conditionalFormatting sqref="P314">
    <cfRule type="cellIs" dxfId="323" priority="88" operator="equal">
      <formula>1</formula>
    </cfRule>
  </conditionalFormatting>
  <conditionalFormatting sqref="P314">
    <cfRule type="cellIs" dxfId="322" priority="87" operator="between">
      <formula>1</formula>
      <formula>50</formula>
    </cfRule>
  </conditionalFormatting>
  <conditionalFormatting sqref="P314">
    <cfRule type="cellIs" dxfId="321" priority="85" operator="between">
      <formula>1</formula>
      <formula>600</formula>
    </cfRule>
    <cfRule type="cellIs" dxfId="320" priority="86" operator="between">
      <formula>1</formula>
      <formula>150</formula>
    </cfRule>
  </conditionalFormatting>
  <conditionalFormatting sqref="K236:L236">
    <cfRule type="cellIs" dxfId="319" priority="60" operator="equal">
      <formula>1</formula>
    </cfRule>
  </conditionalFormatting>
  <conditionalFormatting sqref="K236:L236">
    <cfRule type="cellIs" dxfId="318" priority="59" operator="between">
      <formula>1</formula>
      <formula>50</formula>
    </cfRule>
  </conditionalFormatting>
  <conditionalFormatting sqref="K236:L236">
    <cfRule type="cellIs" dxfId="317" priority="57" operator="between">
      <formula>1</formula>
      <formula>600</formula>
    </cfRule>
    <cfRule type="cellIs" dxfId="316" priority="58" operator="between">
      <formula>1</formula>
      <formula>150</formula>
    </cfRule>
  </conditionalFormatting>
  <conditionalFormatting sqref="E236:J236">
    <cfRule type="cellIs" dxfId="315" priority="56" operator="equal">
      <formula>1</formula>
    </cfRule>
  </conditionalFormatting>
  <conditionalFormatting sqref="E236:J236">
    <cfRule type="cellIs" dxfId="314" priority="55" operator="between">
      <formula>1</formula>
      <formula>50</formula>
    </cfRule>
  </conditionalFormatting>
  <conditionalFormatting sqref="E236:J236">
    <cfRule type="cellIs" dxfId="313" priority="53" operator="between">
      <formula>1</formula>
      <formula>600</formula>
    </cfRule>
    <cfRule type="cellIs" dxfId="312" priority="54" operator="between">
      <formula>1</formula>
      <formula>150</formula>
    </cfRule>
  </conditionalFormatting>
  <conditionalFormatting sqref="M236:N236">
    <cfRule type="cellIs" dxfId="311" priority="52" operator="equal">
      <formula>1</formula>
    </cfRule>
  </conditionalFormatting>
  <conditionalFormatting sqref="M236:N236">
    <cfRule type="cellIs" dxfId="310" priority="51" operator="between">
      <formula>1</formula>
      <formula>50</formula>
    </cfRule>
  </conditionalFormatting>
  <conditionalFormatting sqref="M236:N236">
    <cfRule type="cellIs" dxfId="309" priority="49" operator="between">
      <formula>1</formula>
      <formula>600</formula>
    </cfRule>
    <cfRule type="cellIs" dxfId="308" priority="50" operator="between">
      <formula>1</formula>
      <formula>150</formula>
    </cfRule>
  </conditionalFormatting>
  <conditionalFormatting sqref="O236">
    <cfRule type="cellIs" dxfId="307" priority="48" operator="equal">
      <formula>1</formula>
    </cfRule>
  </conditionalFormatting>
  <conditionalFormatting sqref="O236">
    <cfRule type="cellIs" dxfId="306" priority="47" operator="between">
      <formula>1</formula>
      <formula>50</formula>
    </cfRule>
  </conditionalFormatting>
  <conditionalFormatting sqref="O236">
    <cfRule type="cellIs" dxfId="305" priority="45" operator="between">
      <formula>1</formula>
      <formula>600</formula>
    </cfRule>
    <cfRule type="cellIs" dxfId="304" priority="46" operator="between">
      <formula>1</formula>
      <formula>150</formula>
    </cfRule>
  </conditionalFormatting>
  <conditionalFormatting sqref="Q236">
    <cfRule type="cellIs" dxfId="303" priority="44" operator="equal">
      <formula>1</formula>
    </cfRule>
  </conditionalFormatting>
  <conditionalFormatting sqref="Q236">
    <cfRule type="cellIs" dxfId="302" priority="43" operator="between">
      <formula>1</formula>
      <formula>50</formula>
    </cfRule>
  </conditionalFormatting>
  <conditionalFormatting sqref="Q236">
    <cfRule type="cellIs" dxfId="301" priority="41" operator="between">
      <formula>1</formula>
      <formula>600</formula>
    </cfRule>
    <cfRule type="cellIs" dxfId="300" priority="42" operator="between">
      <formula>1</formula>
      <formula>150</formula>
    </cfRule>
  </conditionalFormatting>
  <conditionalFormatting sqref="P236">
    <cfRule type="cellIs" dxfId="299" priority="40" operator="equal">
      <formula>1</formula>
    </cfRule>
  </conditionalFormatting>
  <conditionalFormatting sqref="P236">
    <cfRule type="cellIs" dxfId="298" priority="39" operator="between">
      <formula>1</formula>
      <formula>50</formula>
    </cfRule>
  </conditionalFormatting>
  <conditionalFormatting sqref="P236">
    <cfRule type="cellIs" dxfId="297" priority="37" operator="between">
      <formula>1</formula>
      <formula>600</formula>
    </cfRule>
    <cfRule type="cellIs" dxfId="296" priority="38" operator="between">
      <formula>1</formula>
      <formula>150</formula>
    </cfRule>
  </conditionalFormatting>
  <conditionalFormatting sqref="K104:P104">
    <cfRule type="cellIs" dxfId="295" priority="32" operator="equal">
      <formula>1</formula>
    </cfRule>
  </conditionalFormatting>
  <conditionalFormatting sqref="K104:P104">
    <cfRule type="cellIs" dxfId="294" priority="31" operator="between">
      <formula>1</formula>
      <formula>50</formula>
    </cfRule>
  </conditionalFormatting>
  <conditionalFormatting sqref="K104:P104">
    <cfRule type="cellIs" dxfId="293" priority="29" operator="between">
      <formula>1</formula>
      <formula>600</formula>
    </cfRule>
    <cfRule type="cellIs" dxfId="292" priority="30" operator="between">
      <formula>1</formula>
      <formula>150</formula>
    </cfRule>
  </conditionalFormatting>
  <conditionalFormatting sqref="Q104">
    <cfRule type="cellIs" dxfId="291" priority="28" operator="equal">
      <formula>1</formula>
    </cfRule>
  </conditionalFormatting>
  <conditionalFormatting sqref="Q104">
    <cfRule type="cellIs" dxfId="290" priority="27" operator="between">
      <formula>1</formula>
      <formula>50</formula>
    </cfRule>
  </conditionalFormatting>
  <conditionalFormatting sqref="Q104">
    <cfRule type="cellIs" dxfId="289" priority="25" operator="between">
      <formula>1</formula>
      <formula>600</formula>
    </cfRule>
    <cfRule type="cellIs" dxfId="288" priority="26" operator="between">
      <formula>1</formula>
      <formula>150</formula>
    </cfRule>
  </conditionalFormatting>
  <conditionalFormatting sqref="P105">
    <cfRule type="cellIs" dxfId="287" priority="24" operator="equal">
      <formula>1</formula>
    </cfRule>
  </conditionalFormatting>
  <conditionalFormatting sqref="P105">
    <cfRule type="cellIs" dxfId="286" priority="23" operator="between">
      <formula>1</formula>
      <formula>50</formula>
    </cfRule>
  </conditionalFormatting>
  <conditionalFormatting sqref="P105">
    <cfRule type="cellIs" dxfId="285" priority="21" operator="between">
      <formula>1</formula>
      <formula>600</formula>
    </cfRule>
    <cfRule type="cellIs" dxfId="284" priority="22" operator="between">
      <formula>1</formula>
      <formula>150</formula>
    </cfRule>
  </conditionalFormatting>
  <conditionalFormatting sqref="Q174:Q185">
    <cfRule type="cellIs" dxfId="283" priority="20" operator="equal">
      <formula>1</formula>
    </cfRule>
  </conditionalFormatting>
  <conditionalFormatting sqref="Q174:Q185">
    <cfRule type="cellIs" dxfId="282" priority="19" operator="between">
      <formula>1</formula>
      <formula>50</formula>
    </cfRule>
  </conditionalFormatting>
  <conditionalFormatting sqref="Q174:Q185">
    <cfRule type="cellIs" dxfId="281" priority="17" operator="between">
      <formula>1</formula>
      <formula>600</formula>
    </cfRule>
    <cfRule type="cellIs" dxfId="280" priority="18" operator="between">
      <formula>1</formula>
      <formula>150</formula>
    </cfRule>
  </conditionalFormatting>
  <conditionalFormatting sqref="I12:I172 I174:I179">
    <cfRule type="cellIs" dxfId="279" priority="16" operator="equal">
      <formula>1</formula>
    </cfRule>
  </conditionalFormatting>
  <conditionalFormatting sqref="I12:I172 I174:I179">
    <cfRule type="cellIs" dxfId="278" priority="15" operator="between">
      <formula>1</formula>
      <formula>50</formula>
    </cfRule>
  </conditionalFormatting>
  <conditionalFormatting sqref="I12:I172 I174:I179">
    <cfRule type="cellIs" dxfId="277" priority="13" operator="between">
      <formula>1</formula>
      <formula>600</formula>
    </cfRule>
    <cfRule type="cellIs" dxfId="276" priority="14" operator="between">
      <formula>1</formula>
      <formula>150</formula>
    </cfRule>
  </conditionalFormatting>
  <conditionalFormatting sqref="I173">
    <cfRule type="cellIs" dxfId="275" priority="12" operator="equal">
      <formula>1</formula>
    </cfRule>
  </conditionalFormatting>
  <conditionalFormatting sqref="I173">
    <cfRule type="cellIs" dxfId="274" priority="11" operator="between">
      <formula>1</formula>
      <formula>50</formula>
    </cfRule>
  </conditionalFormatting>
  <conditionalFormatting sqref="I173">
    <cfRule type="cellIs" dxfId="273" priority="9" operator="between">
      <formula>1</formula>
      <formula>600</formula>
    </cfRule>
    <cfRule type="cellIs" dxfId="272" priority="10" operator="between">
      <formula>1</formula>
      <formula>150</formula>
    </cfRule>
  </conditionalFormatting>
  <conditionalFormatting sqref="J12:J172 J174:J179">
    <cfRule type="cellIs" dxfId="271" priority="8" operator="equal">
      <formula>1</formula>
    </cfRule>
  </conditionalFormatting>
  <conditionalFormatting sqref="J12:J172 J174:J179">
    <cfRule type="cellIs" dxfId="270" priority="7" operator="between">
      <formula>1</formula>
      <formula>50</formula>
    </cfRule>
  </conditionalFormatting>
  <conditionalFormatting sqref="J12:J172 J174:J179">
    <cfRule type="cellIs" dxfId="269" priority="5" operator="between">
      <formula>1</formula>
      <formula>600</formula>
    </cfRule>
    <cfRule type="cellIs" dxfId="268" priority="6" operator="between">
      <formula>1</formula>
      <formula>150</formula>
    </cfRule>
  </conditionalFormatting>
  <conditionalFormatting sqref="J173">
    <cfRule type="cellIs" dxfId="267" priority="4" operator="equal">
      <formula>1</formula>
    </cfRule>
  </conditionalFormatting>
  <conditionalFormatting sqref="J173">
    <cfRule type="cellIs" dxfId="266" priority="3" operator="between">
      <formula>1</formula>
      <formula>50</formula>
    </cfRule>
  </conditionalFormatting>
  <conditionalFormatting sqref="J173">
    <cfRule type="cellIs" dxfId="265" priority="1" operator="between">
      <formula>1</formula>
      <formula>600</formula>
    </cfRule>
    <cfRule type="cellIs" dxfId="264" priority="2" operator="between">
      <formula>1</formula>
      <formula>150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K335"/>
  <sheetViews>
    <sheetView workbookViewId="0">
      <pane ySplit="10" topLeftCell="A100" activePane="bottomLeft" state="frozen"/>
      <selection activeCell="L192" sqref="L192"/>
      <selection pane="bottomLeft" activeCell="H5" sqref="H5"/>
    </sheetView>
  </sheetViews>
  <sheetFormatPr defaultRowHeight="15" x14ac:dyDescent="0.25"/>
  <cols>
    <col min="1" max="1" width="3.28515625" customWidth="1"/>
    <col min="3" max="3" width="78.7109375" style="138" customWidth="1"/>
    <col min="4" max="4" width="7" customWidth="1"/>
    <col min="5" max="9" width="12.140625" customWidth="1"/>
    <col min="10" max="11" width="14" customWidth="1"/>
  </cols>
  <sheetData>
    <row r="2" spans="2:11" x14ac:dyDescent="0.25">
      <c r="E2" s="21">
        <f t="shared" ref="E2:K2" si="0">SUM(E12:E331)</f>
        <v>73</v>
      </c>
      <c r="F2" s="21">
        <f t="shared" si="0"/>
        <v>451</v>
      </c>
      <c r="G2" s="21">
        <f t="shared" si="0"/>
        <v>434</v>
      </c>
      <c r="H2" s="21">
        <f t="shared" si="0"/>
        <v>9</v>
      </c>
      <c r="I2" s="21">
        <f t="shared" si="0"/>
        <v>13</v>
      </c>
      <c r="J2" s="21">
        <f t="shared" si="0"/>
        <v>23</v>
      </c>
      <c r="K2" s="21">
        <f t="shared" si="0"/>
        <v>5</v>
      </c>
    </row>
    <row r="5" spans="2:11" ht="51.75" customHeight="1" x14ac:dyDescent="0.25">
      <c r="C5" s="136" t="s">
        <v>330</v>
      </c>
      <c r="E5" s="137" t="s">
        <v>331</v>
      </c>
      <c r="F5" s="85" t="s">
        <v>332</v>
      </c>
      <c r="G5" s="137" t="s">
        <v>208</v>
      </c>
      <c r="H5" s="137" t="s">
        <v>385</v>
      </c>
      <c r="I5" s="137" t="s">
        <v>388</v>
      </c>
      <c r="J5" s="137" t="s">
        <v>386</v>
      </c>
      <c r="K5" s="137" t="s">
        <v>387</v>
      </c>
    </row>
    <row r="6" spans="2:11" x14ac:dyDescent="0.25"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</row>
    <row r="7" spans="2:11" x14ac:dyDescent="0.25">
      <c r="E7" s="15" t="s">
        <v>214</v>
      </c>
      <c r="F7" s="15" t="s">
        <v>214</v>
      </c>
      <c r="G7" s="15" t="s">
        <v>214</v>
      </c>
      <c r="H7" s="15" t="s">
        <v>214</v>
      </c>
      <c r="I7" s="15" t="s">
        <v>214</v>
      </c>
      <c r="J7" s="15" t="s">
        <v>213</v>
      </c>
      <c r="K7" s="15" t="s">
        <v>213</v>
      </c>
    </row>
    <row r="8" spans="2:11" x14ac:dyDescent="0.25">
      <c r="E8" s="14">
        <v>12</v>
      </c>
      <c r="F8" s="14">
        <v>12</v>
      </c>
      <c r="G8" s="14">
        <v>12</v>
      </c>
      <c r="H8" s="14">
        <v>12</v>
      </c>
      <c r="I8" s="14">
        <v>12</v>
      </c>
      <c r="J8" s="14">
        <v>12</v>
      </c>
      <c r="K8" s="14">
        <v>12</v>
      </c>
    </row>
    <row r="9" spans="2:11" x14ac:dyDescent="0.25">
      <c r="E9" s="169"/>
      <c r="F9" s="169"/>
      <c r="G9" s="169"/>
      <c r="H9" s="169"/>
      <c r="I9" s="169"/>
      <c r="J9" s="169"/>
      <c r="K9" s="169"/>
    </row>
    <row r="10" spans="2:11" ht="38.25" x14ac:dyDescent="0.25">
      <c r="B10" s="5" t="s">
        <v>0</v>
      </c>
      <c r="C10" s="139" t="s">
        <v>1</v>
      </c>
      <c r="D10" s="6" t="s">
        <v>2</v>
      </c>
    </row>
    <row r="11" spans="2:11" x14ac:dyDescent="0.25">
      <c r="B11" s="5" t="s">
        <v>3</v>
      </c>
      <c r="C11" s="140" t="s">
        <v>4</v>
      </c>
      <c r="D11" s="8"/>
    </row>
    <row r="12" spans="2:11" x14ac:dyDescent="0.25">
      <c r="B12" s="9"/>
      <c r="C12" s="184" t="s">
        <v>310</v>
      </c>
      <c r="D12" s="185">
        <v>1</v>
      </c>
      <c r="E12" s="19"/>
      <c r="F12" s="19"/>
      <c r="G12" s="19"/>
      <c r="H12" s="19"/>
      <c r="I12" s="19"/>
      <c r="J12" s="19"/>
      <c r="K12" s="19"/>
    </row>
    <row r="13" spans="2:11" x14ac:dyDescent="0.25">
      <c r="B13" s="9"/>
      <c r="C13" s="184" t="s">
        <v>5</v>
      </c>
      <c r="D13" s="186">
        <v>1</v>
      </c>
      <c r="E13" s="19">
        <v>1</v>
      </c>
      <c r="F13" s="19"/>
      <c r="G13" s="19"/>
      <c r="H13" s="19"/>
      <c r="I13" s="19"/>
      <c r="J13" s="19"/>
      <c r="K13" s="19"/>
    </row>
    <row r="14" spans="2:11" x14ac:dyDescent="0.25">
      <c r="B14" s="9"/>
      <c r="C14" s="184" t="s">
        <v>6</v>
      </c>
      <c r="D14" s="186">
        <v>1</v>
      </c>
      <c r="E14" s="19"/>
      <c r="F14" s="19"/>
      <c r="G14" s="19"/>
      <c r="H14" s="19"/>
      <c r="I14" s="19"/>
      <c r="J14" s="19"/>
      <c r="K14" s="19"/>
    </row>
    <row r="15" spans="2:11" x14ac:dyDescent="0.25">
      <c r="B15" s="9"/>
      <c r="C15" s="184" t="s">
        <v>7</v>
      </c>
      <c r="D15" s="186">
        <v>1</v>
      </c>
      <c r="E15" s="19"/>
      <c r="F15" s="19"/>
      <c r="G15" s="19"/>
      <c r="H15" s="19"/>
      <c r="I15" s="19"/>
      <c r="J15" s="19"/>
      <c r="K15" s="19"/>
    </row>
    <row r="16" spans="2:11" x14ac:dyDescent="0.25">
      <c r="B16" s="9"/>
      <c r="C16" s="184" t="s">
        <v>8</v>
      </c>
      <c r="D16" s="186">
        <v>1</v>
      </c>
      <c r="E16" s="19"/>
      <c r="F16" s="19"/>
      <c r="G16" s="19"/>
      <c r="H16" s="19"/>
      <c r="I16" s="19"/>
      <c r="J16" s="19"/>
      <c r="K16" s="19"/>
    </row>
    <row r="17" spans="2:11" x14ac:dyDescent="0.25">
      <c r="B17" s="9"/>
      <c r="C17" s="184" t="s">
        <v>9</v>
      </c>
      <c r="D17" s="186">
        <v>1</v>
      </c>
      <c r="E17" s="19">
        <v>1</v>
      </c>
      <c r="F17" s="19"/>
      <c r="G17" s="19"/>
      <c r="H17" s="19"/>
      <c r="I17" s="19"/>
      <c r="J17" s="19"/>
      <c r="K17" s="19"/>
    </row>
    <row r="18" spans="2:11" x14ac:dyDescent="0.25">
      <c r="B18" s="9"/>
      <c r="C18" s="141" t="s">
        <v>10</v>
      </c>
      <c r="D18" s="16">
        <f>SUM(D12:D17)</f>
        <v>6</v>
      </c>
      <c r="E18" s="19"/>
      <c r="F18" s="19"/>
      <c r="G18" s="19"/>
      <c r="H18" s="19"/>
      <c r="I18" s="19"/>
      <c r="J18" s="19"/>
      <c r="K18" s="19"/>
    </row>
    <row r="19" spans="2:11" x14ac:dyDescent="0.25">
      <c r="B19" s="11">
        <v>2</v>
      </c>
      <c r="C19" s="187" t="s">
        <v>11</v>
      </c>
      <c r="D19" s="188"/>
      <c r="E19" s="19"/>
      <c r="F19" s="19"/>
      <c r="G19" s="19"/>
      <c r="H19" s="19"/>
      <c r="I19" s="19"/>
      <c r="J19" s="19"/>
      <c r="K19" s="19"/>
    </row>
    <row r="20" spans="2:11" x14ac:dyDescent="0.25">
      <c r="B20" s="11"/>
      <c r="C20" s="189" t="s">
        <v>380</v>
      </c>
      <c r="D20" s="190">
        <v>1</v>
      </c>
      <c r="E20" s="19"/>
      <c r="F20" s="19"/>
      <c r="G20" s="19"/>
      <c r="H20" s="19"/>
      <c r="I20" s="19"/>
      <c r="J20" s="19"/>
      <c r="K20" s="19"/>
    </row>
    <row r="21" spans="2:11" x14ac:dyDescent="0.25">
      <c r="B21" s="11"/>
      <c r="C21" s="189" t="s">
        <v>379</v>
      </c>
      <c r="D21" s="190">
        <v>1</v>
      </c>
      <c r="E21" s="19"/>
      <c r="F21" s="19"/>
      <c r="G21" s="19"/>
      <c r="H21" s="19"/>
      <c r="I21" s="19"/>
      <c r="J21" s="19"/>
      <c r="K21" s="19"/>
    </row>
    <row r="22" spans="2:11" x14ac:dyDescent="0.25">
      <c r="B22" s="11"/>
      <c r="C22" s="189" t="s">
        <v>12</v>
      </c>
      <c r="D22" s="191">
        <v>1</v>
      </c>
      <c r="E22" s="19"/>
      <c r="F22" s="19"/>
      <c r="G22" s="19"/>
      <c r="H22" s="19"/>
      <c r="I22" s="19"/>
      <c r="J22" s="19"/>
      <c r="K22" s="19"/>
    </row>
    <row r="23" spans="2:11" x14ac:dyDescent="0.25">
      <c r="B23" s="11"/>
      <c r="C23" s="141" t="s">
        <v>10</v>
      </c>
      <c r="D23" s="16">
        <f>SUM(D20:D22)</f>
        <v>3</v>
      </c>
      <c r="E23" s="19"/>
      <c r="F23" s="19"/>
      <c r="G23" s="19"/>
      <c r="H23" s="19"/>
      <c r="I23" s="19"/>
      <c r="J23" s="19"/>
      <c r="K23" s="19"/>
    </row>
    <row r="24" spans="2:11" x14ac:dyDescent="0.25">
      <c r="B24" s="11">
        <v>3</v>
      </c>
      <c r="C24" s="192" t="s">
        <v>16</v>
      </c>
      <c r="D24" s="191"/>
      <c r="E24" s="19"/>
      <c r="F24" s="19"/>
      <c r="G24" s="19"/>
      <c r="H24" s="19"/>
      <c r="I24" s="19"/>
      <c r="J24" s="19"/>
      <c r="K24" s="19"/>
    </row>
    <row r="25" spans="2:11" x14ac:dyDescent="0.25">
      <c r="B25" s="11"/>
      <c r="C25" s="193" t="s">
        <v>17</v>
      </c>
      <c r="D25" s="191">
        <v>1</v>
      </c>
      <c r="E25" s="19"/>
      <c r="F25" s="19"/>
      <c r="G25" s="19"/>
      <c r="H25" s="19"/>
      <c r="I25" s="19"/>
      <c r="J25" s="19"/>
      <c r="K25" s="19"/>
    </row>
    <row r="26" spans="2:11" x14ac:dyDescent="0.25">
      <c r="B26" s="11"/>
      <c r="C26" s="194" t="s">
        <v>18</v>
      </c>
      <c r="D26" s="191">
        <v>1</v>
      </c>
      <c r="E26" s="19"/>
      <c r="F26" s="19"/>
      <c r="G26" s="19"/>
      <c r="H26" s="19"/>
      <c r="I26" s="19"/>
      <c r="J26" s="19"/>
      <c r="K26" s="19"/>
    </row>
    <row r="27" spans="2:11" x14ac:dyDescent="0.25">
      <c r="B27" s="11"/>
      <c r="C27" s="195" t="s">
        <v>19</v>
      </c>
      <c r="D27" s="191">
        <v>1</v>
      </c>
      <c r="E27" s="19"/>
      <c r="F27" s="19"/>
      <c r="G27" s="19"/>
      <c r="H27" s="19"/>
      <c r="I27" s="19"/>
      <c r="J27" s="19"/>
      <c r="K27" s="19"/>
    </row>
    <row r="28" spans="2:11" x14ac:dyDescent="0.25">
      <c r="B28" s="23"/>
      <c r="C28" s="195" t="s">
        <v>311</v>
      </c>
      <c r="D28" s="191">
        <v>1</v>
      </c>
      <c r="E28" s="19"/>
      <c r="F28" s="19"/>
      <c r="G28" s="19"/>
      <c r="H28" s="19"/>
      <c r="I28" s="19"/>
      <c r="J28" s="19"/>
      <c r="K28" s="19"/>
    </row>
    <row r="29" spans="2:11" x14ac:dyDescent="0.25">
      <c r="B29" s="23"/>
      <c r="C29" s="142" t="s">
        <v>10</v>
      </c>
      <c r="D29" s="26">
        <f>SUM(D25:D28)</f>
        <v>4</v>
      </c>
      <c r="E29" s="19"/>
      <c r="F29" s="19"/>
      <c r="G29" s="19"/>
      <c r="H29" s="19"/>
      <c r="I29" s="19"/>
      <c r="J29" s="19"/>
      <c r="K29" s="19"/>
    </row>
    <row r="30" spans="2:11" x14ac:dyDescent="0.25">
      <c r="B30" s="23">
        <v>4</v>
      </c>
      <c r="C30" s="196" t="s">
        <v>20</v>
      </c>
      <c r="D30" s="191"/>
      <c r="E30" s="19"/>
      <c r="F30" s="19"/>
      <c r="G30" s="19"/>
      <c r="H30" s="19"/>
      <c r="I30" s="19"/>
      <c r="J30" s="19"/>
      <c r="K30" s="19"/>
    </row>
    <row r="31" spans="2:11" x14ac:dyDescent="0.25">
      <c r="B31" s="23"/>
      <c r="C31" s="197" t="s">
        <v>17</v>
      </c>
      <c r="D31" s="198">
        <v>1</v>
      </c>
      <c r="E31" s="19"/>
      <c r="F31" s="19"/>
      <c r="G31" s="19"/>
      <c r="H31" s="19"/>
      <c r="I31" s="19"/>
      <c r="J31" s="19"/>
      <c r="K31" s="19"/>
    </row>
    <row r="32" spans="2:11" x14ac:dyDescent="0.25">
      <c r="B32" s="23"/>
      <c r="C32" s="197" t="s">
        <v>21</v>
      </c>
      <c r="D32" s="198">
        <v>1</v>
      </c>
      <c r="E32" s="19"/>
      <c r="F32" s="19"/>
      <c r="G32" s="19"/>
      <c r="H32" s="19"/>
      <c r="I32" s="19"/>
      <c r="J32" s="19"/>
      <c r="K32" s="19"/>
    </row>
    <row r="33" spans="2:11" x14ac:dyDescent="0.25">
      <c r="B33" s="23"/>
      <c r="C33" s="197" t="s">
        <v>312</v>
      </c>
      <c r="D33" s="198">
        <v>1</v>
      </c>
      <c r="E33" s="19"/>
      <c r="F33" s="19"/>
      <c r="G33" s="19"/>
      <c r="H33" s="19"/>
      <c r="I33" s="19"/>
      <c r="J33" s="19"/>
      <c r="K33" s="19"/>
    </row>
    <row r="34" spans="2:11" x14ac:dyDescent="0.25">
      <c r="B34" s="23"/>
      <c r="C34" s="142" t="s">
        <v>10</v>
      </c>
      <c r="D34" s="26">
        <f>SUM(D31:D33)</f>
        <v>3</v>
      </c>
      <c r="E34" s="19"/>
      <c r="F34" s="19"/>
      <c r="G34" s="19"/>
      <c r="H34" s="19"/>
      <c r="I34" s="19"/>
      <c r="J34" s="19"/>
      <c r="K34" s="19"/>
    </row>
    <row r="35" spans="2:11" x14ac:dyDescent="0.25">
      <c r="B35" s="23">
        <v>5</v>
      </c>
      <c r="C35" s="199" t="s">
        <v>22</v>
      </c>
      <c r="D35" s="200"/>
      <c r="E35" s="19"/>
      <c r="F35" s="19"/>
      <c r="G35" s="19"/>
      <c r="H35" s="19"/>
      <c r="I35" s="19"/>
      <c r="J35" s="19"/>
      <c r="K35" s="19"/>
    </row>
    <row r="36" spans="2:11" x14ac:dyDescent="0.25">
      <c r="B36" s="23"/>
      <c r="C36" s="201" t="s">
        <v>23</v>
      </c>
      <c r="D36" s="198">
        <v>1</v>
      </c>
      <c r="E36" s="19"/>
      <c r="F36" s="19"/>
      <c r="G36" s="19"/>
      <c r="H36" s="19"/>
      <c r="I36" s="19"/>
      <c r="J36" s="19"/>
      <c r="K36" s="19"/>
    </row>
    <row r="37" spans="2:11" x14ac:dyDescent="0.25">
      <c r="B37" s="23"/>
      <c r="C37" s="201" t="s">
        <v>24</v>
      </c>
      <c r="D37" s="198">
        <v>1</v>
      </c>
      <c r="E37" s="19"/>
      <c r="F37" s="19"/>
      <c r="G37" s="19"/>
      <c r="H37" s="19"/>
      <c r="I37" s="19"/>
      <c r="J37" s="19"/>
      <c r="K37" s="19"/>
    </row>
    <row r="38" spans="2:11" x14ac:dyDescent="0.25">
      <c r="B38" s="23"/>
      <c r="C38" s="201" t="s">
        <v>25</v>
      </c>
      <c r="D38" s="198">
        <v>1</v>
      </c>
      <c r="E38" s="19"/>
      <c r="F38" s="19"/>
      <c r="G38" s="19"/>
      <c r="H38" s="19"/>
      <c r="I38" s="19"/>
      <c r="J38" s="19"/>
      <c r="K38" s="19"/>
    </row>
    <row r="39" spans="2:11" x14ac:dyDescent="0.25">
      <c r="B39" s="23"/>
      <c r="C39" s="201" t="s">
        <v>26</v>
      </c>
      <c r="D39" s="198">
        <v>2</v>
      </c>
      <c r="E39" s="19">
        <v>2</v>
      </c>
      <c r="F39" s="19"/>
      <c r="G39" s="19"/>
      <c r="H39" s="19"/>
      <c r="I39" s="19"/>
      <c r="J39" s="19"/>
      <c r="K39" s="19"/>
    </row>
    <row r="40" spans="2:11" x14ac:dyDescent="0.25">
      <c r="B40" s="23"/>
      <c r="C40" s="142" t="s">
        <v>10</v>
      </c>
      <c r="D40" s="26">
        <f>SUM(D36:D39)</f>
        <v>5</v>
      </c>
      <c r="E40" s="19"/>
      <c r="F40" s="19"/>
      <c r="G40" s="19"/>
      <c r="H40" s="19"/>
      <c r="I40" s="19"/>
      <c r="J40" s="19"/>
      <c r="K40" s="19"/>
    </row>
    <row r="41" spans="2:11" x14ac:dyDescent="0.25">
      <c r="B41" s="122"/>
      <c r="C41" s="127" t="s">
        <v>257</v>
      </c>
      <c r="D41" s="45"/>
      <c r="E41" s="19"/>
      <c r="F41" s="19"/>
      <c r="G41" s="19"/>
      <c r="H41" s="19"/>
      <c r="I41" s="19"/>
      <c r="J41" s="19"/>
      <c r="K41" s="19"/>
    </row>
    <row r="42" spans="2:11" x14ac:dyDescent="0.25">
      <c r="B42" s="122"/>
      <c r="C42" s="128" t="s">
        <v>258</v>
      </c>
      <c r="D42" s="45">
        <v>1</v>
      </c>
      <c r="E42" s="19"/>
      <c r="F42" s="19"/>
      <c r="G42" s="19"/>
      <c r="H42" s="19"/>
      <c r="I42" s="19"/>
      <c r="J42" s="19"/>
      <c r="K42" s="19"/>
    </row>
    <row r="43" spans="2:11" s="2" customFormat="1" x14ac:dyDescent="0.25">
      <c r="B43" s="59"/>
      <c r="C43" s="132"/>
      <c r="D43" s="63"/>
      <c r="E43" s="20"/>
      <c r="F43" s="20"/>
      <c r="G43" s="20"/>
      <c r="H43" s="20"/>
      <c r="I43" s="20"/>
      <c r="J43" s="20"/>
      <c r="K43" s="20"/>
    </row>
    <row r="44" spans="2:11" x14ac:dyDescent="0.25">
      <c r="B44" s="23">
        <v>6</v>
      </c>
      <c r="C44" s="199" t="s">
        <v>27</v>
      </c>
      <c r="D44" s="200"/>
      <c r="E44" s="19"/>
      <c r="F44" s="19"/>
      <c r="G44" s="19"/>
      <c r="H44" s="19"/>
      <c r="I44" s="19"/>
      <c r="J44" s="19"/>
      <c r="K44" s="19"/>
    </row>
    <row r="45" spans="2:11" x14ac:dyDescent="0.25">
      <c r="B45" s="23"/>
      <c r="C45" s="201" t="s">
        <v>17</v>
      </c>
      <c r="D45" s="198">
        <v>1</v>
      </c>
      <c r="E45" s="19"/>
      <c r="F45" s="19"/>
      <c r="G45" s="19"/>
      <c r="H45" s="19"/>
      <c r="I45" s="19"/>
      <c r="J45" s="19"/>
      <c r="K45" s="19"/>
    </row>
    <row r="46" spans="2:11" x14ac:dyDescent="0.25">
      <c r="B46" s="23"/>
      <c r="C46" s="201" t="s">
        <v>381</v>
      </c>
      <c r="D46" s="198">
        <v>1</v>
      </c>
      <c r="E46" s="19"/>
      <c r="F46" s="19"/>
      <c r="G46" s="19"/>
      <c r="H46" s="19"/>
      <c r="I46" s="19"/>
      <c r="J46" s="19"/>
      <c r="K46" s="19"/>
    </row>
    <row r="47" spans="2:11" x14ac:dyDescent="0.25">
      <c r="B47" s="23"/>
      <c r="C47" s="201" t="s">
        <v>29</v>
      </c>
      <c r="D47" s="198">
        <v>3</v>
      </c>
      <c r="E47" s="19"/>
      <c r="F47" s="19"/>
      <c r="G47" s="19"/>
      <c r="H47" s="19"/>
      <c r="I47" s="19"/>
      <c r="J47" s="19"/>
      <c r="K47" s="19"/>
    </row>
    <row r="48" spans="2:11" x14ac:dyDescent="0.25">
      <c r="B48" s="23"/>
      <c r="C48" s="142" t="s">
        <v>10</v>
      </c>
      <c r="D48" s="26">
        <f>SUM(D45:D47)</f>
        <v>5</v>
      </c>
      <c r="E48" s="19"/>
      <c r="F48" s="19"/>
      <c r="G48" s="19"/>
      <c r="H48" s="19"/>
      <c r="I48" s="19"/>
      <c r="J48" s="19"/>
      <c r="K48" s="19"/>
    </row>
    <row r="49" spans="2:11" x14ac:dyDescent="0.25">
      <c r="B49" s="122"/>
      <c r="C49" s="127" t="s">
        <v>320</v>
      </c>
      <c r="D49" s="45"/>
      <c r="E49" s="19"/>
      <c r="F49" s="19"/>
      <c r="G49" s="19"/>
      <c r="H49" s="19"/>
      <c r="I49" s="19"/>
      <c r="J49" s="19"/>
      <c r="K49" s="19"/>
    </row>
    <row r="50" spans="2:11" x14ac:dyDescent="0.25">
      <c r="B50" s="122"/>
      <c r="C50" s="128" t="s">
        <v>29</v>
      </c>
      <c r="D50" s="45">
        <v>1</v>
      </c>
      <c r="E50" s="19"/>
      <c r="F50" s="19"/>
      <c r="G50" s="19"/>
      <c r="H50" s="19"/>
      <c r="I50" s="19"/>
      <c r="J50" s="19"/>
      <c r="K50" s="19"/>
    </row>
    <row r="51" spans="2:11" s="2" customFormat="1" x14ac:dyDescent="0.25">
      <c r="B51" s="59"/>
      <c r="C51" s="132"/>
      <c r="D51" s="63"/>
      <c r="E51" s="20"/>
      <c r="F51" s="20"/>
      <c r="G51" s="20"/>
      <c r="H51" s="20"/>
      <c r="I51" s="20"/>
      <c r="J51" s="20"/>
      <c r="K51" s="20"/>
    </row>
    <row r="52" spans="2:11" x14ac:dyDescent="0.25">
      <c r="B52" s="23">
        <v>7</v>
      </c>
      <c r="C52" s="202" t="s">
        <v>30</v>
      </c>
      <c r="D52" s="203"/>
      <c r="E52" s="19"/>
      <c r="F52" s="19"/>
      <c r="G52" s="19"/>
      <c r="H52" s="19"/>
      <c r="I52" s="19"/>
      <c r="J52" s="19"/>
      <c r="K52" s="19"/>
    </row>
    <row r="53" spans="2:11" x14ac:dyDescent="0.25">
      <c r="B53" s="23"/>
      <c r="C53" s="197" t="s">
        <v>17</v>
      </c>
      <c r="D53" s="203">
        <v>1</v>
      </c>
      <c r="E53" s="19"/>
      <c r="F53" s="19"/>
      <c r="G53" s="19"/>
      <c r="H53" s="19"/>
      <c r="I53" s="19"/>
      <c r="J53" s="19"/>
      <c r="K53" s="19"/>
    </row>
    <row r="54" spans="2:11" x14ac:dyDescent="0.25">
      <c r="B54" s="23"/>
      <c r="C54" s="201" t="s">
        <v>31</v>
      </c>
      <c r="D54" s="198">
        <v>1</v>
      </c>
      <c r="E54" s="19"/>
      <c r="F54" s="19"/>
      <c r="G54" s="19"/>
      <c r="H54" s="19"/>
      <c r="I54" s="19"/>
      <c r="J54" s="19"/>
      <c r="K54" s="19"/>
    </row>
    <row r="55" spans="2:11" x14ac:dyDescent="0.25">
      <c r="B55" s="23"/>
      <c r="C55" s="142" t="s">
        <v>10</v>
      </c>
      <c r="D55" s="33">
        <f>SUM(D53:D54)</f>
        <v>2</v>
      </c>
      <c r="E55" s="19"/>
      <c r="F55" s="19"/>
      <c r="G55" s="19"/>
      <c r="H55" s="19"/>
      <c r="I55" s="19"/>
      <c r="J55" s="19"/>
      <c r="K55" s="19"/>
    </row>
    <row r="56" spans="2:11" x14ac:dyDescent="0.25">
      <c r="B56" s="23">
        <v>8</v>
      </c>
      <c r="C56" s="199" t="s">
        <v>32</v>
      </c>
      <c r="D56" s="198"/>
      <c r="E56" s="19"/>
      <c r="F56" s="19"/>
      <c r="G56" s="19"/>
      <c r="H56" s="19"/>
      <c r="I56" s="19"/>
      <c r="J56" s="19"/>
      <c r="K56" s="19"/>
    </row>
    <row r="57" spans="2:11" x14ac:dyDescent="0.25">
      <c r="B57" s="23"/>
      <c r="C57" s="197" t="s">
        <v>17</v>
      </c>
      <c r="D57" s="198">
        <v>1</v>
      </c>
      <c r="E57" s="19"/>
      <c r="F57" s="19"/>
      <c r="G57" s="19"/>
      <c r="H57" s="19"/>
      <c r="I57" s="19"/>
      <c r="J57" s="19"/>
      <c r="K57" s="19"/>
    </row>
    <row r="58" spans="2:11" x14ac:dyDescent="0.25">
      <c r="B58" s="23"/>
      <c r="C58" s="201" t="s">
        <v>33</v>
      </c>
      <c r="D58" s="198">
        <v>1</v>
      </c>
      <c r="E58" s="19"/>
      <c r="F58" s="19"/>
      <c r="G58" s="19"/>
      <c r="H58" s="19"/>
      <c r="I58" s="19"/>
      <c r="J58" s="19"/>
      <c r="K58" s="19"/>
    </row>
    <row r="59" spans="2:11" x14ac:dyDescent="0.25">
      <c r="B59" s="23"/>
      <c r="C59" s="142" t="s">
        <v>10</v>
      </c>
      <c r="D59" s="35">
        <f>SUM(D57:D58)</f>
        <v>2</v>
      </c>
      <c r="E59" s="19"/>
      <c r="F59" s="19"/>
      <c r="G59" s="19"/>
      <c r="H59" s="19"/>
      <c r="I59" s="19"/>
      <c r="J59" s="19"/>
      <c r="K59" s="19"/>
    </row>
    <row r="60" spans="2:11" x14ac:dyDescent="0.25">
      <c r="B60" s="23">
        <v>9</v>
      </c>
      <c r="C60" s="199" t="s">
        <v>415</v>
      </c>
      <c r="D60" s="198"/>
      <c r="E60" s="19"/>
      <c r="F60" s="19"/>
      <c r="G60" s="19"/>
      <c r="H60" s="19"/>
      <c r="I60" s="19"/>
      <c r="J60" s="19"/>
      <c r="K60" s="19"/>
    </row>
    <row r="61" spans="2:11" x14ac:dyDescent="0.25">
      <c r="B61" s="23"/>
      <c r="C61" s="201" t="s">
        <v>17</v>
      </c>
      <c r="D61" s="198">
        <v>1</v>
      </c>
      <c r="E61" s="19"/>
      <c r="F61" s="19"/>
      <c r="G61" s="19"/>
      <c r="H61" s="19"/>
      <c r="I61" s="19"/>
      <c r="J61" s="19"/>
      <c r="K61" s="19"/>
    </row>
    <row r="62" spans="2:11" x14ac:dyDescent="0.25">
      <c r="B62" s="23"/>
      <c r="C62" s="201" t="s">
        <v>35</v>
      </c>
      <c r="D62" s="198">
        <v>1</v>
      </c>
      <c r="E62" s="19"/>
      <c r="F62" s="19"/>
      <c r="G62" s="19"/>
      <c r="H62" s="19"/>
      <c r="I62" s="19"/>
      <c r="J62" s="19"/>
      <c r="K62" s="19"/>
    </row>
    <row r="63" spans="2:11" x14ac:dyDescent="0.25">
      <c r="B63" s="23"/>
      <c r="C63" s="201" t="s">
        <v>36</v>
      </c>
      <c r="D63" s="198">
        <v>1</v>
      </c>
      <c r="E63" s="19"/>
      <c r="F63" s="19"/>
      <c r="G63" s="19"/>
      <c r="H63" s="19"/>
      <c r="I63" s="19"/>
      <c r="J63" s="19"/>
      <c r="K63" s="19"/>
    </row>
    <row r="64" spans="2:11" x14ac:dyDescent="0.25">
      <c r="B64" s="23"/>
      <c r="C64" s="201" t="s">
        <v>37</v>
      </c>
      <c r="D64" s="198">
        <v>1</v>
      </c>
      <c r="E64" s="19"/>
      <c r="F64" s="19"/>
      <c r="G64" s="19"/>
      <c r="H64" s="19"/>
      <c r="I64" s="19"/>
      <c r="J64" s="19"/>
      <c r="K64" s="19"/>
    </row>
    <row r="65" spans="2:11" x14ac:dyDescent="0.25">
      <c r="B65" s="11"/>
      <c r="C65" s="201" t="s">
        <v>38</v>
      </c>
      <c r="D65" s="204">
        <v>1</v>
      </c>
      <c r="E65" s="19"/>
      <c r="F65" s="19"/>
      <c r="G65" s="19"/>
      <c r="H65" s="19"/>
      <c r="I65" s="19"/>
      <c r="J65" s="19"/>
      <c r="K65" s="19"/>
    </row>
    <row r="66" spans="2:11" x14ac:dyDescent="0.25">
      <c r="B66" s="11"/>
      <c r="C66" s="201" t="s">
        <v>39</v>
      </c>
      <c r="D66" s="204">
        <v>1</v>
      </c>
      <c r="E66" s="19"/>
      <c r="F66" s="19"/>
      <c r="G66" s="19"/>
      <c r="H66" s="19"/>
      <c r="I66" s="19"/>
      <c r="J66" s="19"/>
      <c r="K66" s="19"/>
    </row>
    <row r="67" spans="2:11" x14ac:dyDescent="0.25">
      <c r="B67" s="23"/>
      <c r="C67" s="142" t="s">
        <v>10</v>
      </c>
      <c r="D67" s="26">
        <f>SUM(D61:D66)</f>
        <v>6</v>
      </c>
      <c r="E67" s="19"/>
      <c r="F67" s="19"/>
      <c r="G67" s="19"/>
      <c r="H67" s="19"/>
      <c r="I67" s="19"/>
      <c r="J67" s="19"/>
      <c r="K67" s="19"/>
    </row>
    <row r="68" spans="2:11" x14ac:dyDescent="0.25">
      <c r="B68" s="36" t="s">
        <v>41</v>
      </c>
      <c r="C68" s="220" t="s">
        <v>42</v>
      </c>
      <c r="D68" s="204"/>
      <c r="E68" s="19"/>
      <c r="F68" s="19"/>
      <c r="G68" s="19"/>
      <c r="H68" s="19"/>
      <c r="I68" s="19"/>
      <c r="J68" s="19"/>
      <c r="K68" s="19"/>
    </row>
    <row r="69" spans="2:11" x14ac:dyDescent="0.25">
      <c r="B69" s="23"/>
      <c r="C69" s="201" t="s">
        <v>43</v>
      </c>
      <c r="D69" s="204">
        <v>1</v>
      </c>
      <c r="E69" s="19">
        <v>1</v>
      </c>
      <c r="F69" s="19"/>
      <c r="G69" s="19"/>
      <c r="H69" s="19"/>
      <c r="I69" s="19"/>
      <c r="J69" s="19"/>
      <c r="K69" s="19"/>
    </row>
    <row r="70" spans="2:11" x14ac:dyDescent="0.25">
      <c r="B70" s="23"/>
      <c r="C70" s="201" t="s">
        <v>44</v>
      </c>
      <c r="D70" s="204">
        <v>1</v>
      </c>
      <c r="E70" s="19"/>
      <c r="F70" s="19"/>
      <c r="G70" s="19"/>
      <c r="H70" s="19"/>
      <c r="I70" s="19"/>
      <c r="J70" s="19"/>
      <c r="K70" s="19"/>
    </row>
    <row r="71" spans="2:11" x14ac:dyDescent="0.25">
      <c r="B71" s="23"/>
      <c r="C71" s="201" t="s">
        <v>45</v>
      </c>
      <c r="D71" s="204">
        <v>1</v>
      </c>
      <c r="E71" s="19"/>
      <c r="F71" s="19">
        <v>1</v>
      </c>
      <c r="G71" s="19"/>
      <c r="H71" s="19"/>
      <c r="I71" s="19"/>
      <c r="J71" s="19"/>
      <c r="K71" s="19"/>
    </row>
    <row r="72" spans="2:11" x14ac:dyDescent="0.25">
      <c r="B72" s="23"/>
      <c r="C72" s="201" t="s">
        <v>40</v>
      </c>
      <c r="D72" s="204">
        <v>1</v>
      </c>
      <c r="E72" s="19"/>
      <c r="F72" s="19">
        <v>1</v>
      </c>
      <c r="G72" s="19"/>
      <c r="H72" s="19"/>
      <c r="I72" s="19"/>
      <c r="J72" s="19"/>
      <c r="K72" s="19"/>
    </row>
    <row r="73" spans="2:11" x14ac:dyDescent="0.25">
      <c r="B73" s="23"/>
      <c r="C73" s="143" t="s">
        <v>46</v>
      </c>
      <c r="D73" s="39">
        <f>SUM(D69:D72)</f>
        <v>4</v>
      </c>
      <c r="E73" s="19"/>
      <c r="F73" s="19"/>
      <c r="G73" s="19"/>
      <c r="H73" s="19"/>
      <c r="I73" s="19"/>
      <c r="J73" s="19"/>
      <c r="K73" s="19"/>
    </row>
    <row r="74" spans="2:11" x14ac:dyDescent="0.25">
      <c r="B74" s="36" t="s">
        <v>47</v>
      </c>
      <c r="C74" s="144" t="s">
        <v>48</v>
      </c>
      <c r="D74" s="32"/>
      <c r="E74" s="19"/>
      <c r="F74" s="19"/>
      <c r="G74" s="19"/>
      <c r="H74" s="19"/>
      <c r="I74" s="19"/>
      <c r="J74" s="19"/>
      <c r="K74" s="19"/>
    </row>
    <row r="75" spans="2:11" x14ac:dyDescent="0.25">
      <c r="B75" s="41"/>
      <c r="C75" s="197" t="s">
        <v>17</v>
      </c>
      <c r="D75" s="203">
        <v>1</v>
      </c>
      <c r="E75" s="19"/>
      <c r="F75" s="19"/>
      <c r="G75" s="19"/>
      <c r="H75" s="19"/>
      <c r="I75" s="19"/>
      <c r="J75" s="19"/>
      <c r="K75" s="19"/>
    </row>
    <row r="76" spans="2:11" x14ac:dyDescent="0.25">
      <c r="B76" s="23"/>
      <c r="C76" s="201" t="s">
        <v>13</v>
      </c>
      <c r="D76" s="203">
        <v>1</v>
      </c>
      <c r="E76" s="19"/>
      <c r="F76" s="19"/>
      <c r="G76" s="19"/>
      <c r="H76" s="19"/>
      <c r="I76" s="19"/>
      <c r="J76" s="19"/>
      <c r="K76" s="19"/>
    </row>
    <row r="77" spans="2:11" x14ac:dyDescent="0.25">
      <c r="B77" s="23"/>
      <c r="C77" s="201" t="s">
        <v>51</v>
      </c>
      <c r="D77" s="203">
        <v>2</v>
      </c>
      <c r="E77" s="19"/>
      <c r="F77" s="19"/>
      <c r="G77" s="19"/>
      <c r="H77" s="19"/>
      <c r="I77" s="19"/>
      <c r="J77" s="19"/>
      <c r="K77" s="19"/>
    </row>
    <row r="78" spans="2:11" x14ac:dyDescent="0.25">
      <c r="B78" s="23"/>
      <c r="C78" s="201" t="s">
        <v>52</v>
      </c>
      <c r="D78" s="203">
        <v>1</v>
      </c>
      <c r="E78" s="19"/>
      <c r="F78" s="19"/>
      <c r="G78" s="19"/>
      <c r="H78" s="19"/>
      <c r="I78" s="19"/>
      <c r="J78" s="19"/>
      <c r="K78" s="19"/>
    </row>
    <row r="79" spans="2:11" x14ac:dyDescent="0.25">
      <c r="B79" s="23"/>
      <c r="C79" s="201" t="s">
        <v>49</v>
      </c>
      <c r="D79" s="198">
        <v>1</v>
      </c>
      <c r="E79" s="19"/>
      <c r="F79" s="19"/>
      <c r="G79" s="19"/>
      <c r="H79" s="19"/>
      <c r="I79" s="19"/>
      <c r="J79" s="19"/>
      <c r="K79" s="19"/>
    </row>
    <row r="80" spans="2:11" x14ac:dyDescent="0.25">
      <c r="B80" s="23"/>
      <c r="C80" s="201" t="s">
        <v>54</v>
      </c>
      <c r="D80" s="203">
        <v>1</v>
      </c>
      <c r="E80" s="19"/>
      <c r="F80" s="19"/>
      <c r="G80" s="19"/>
      <c r="H80" s="19"/>
      <c r="I80" s="19"/>
      <c r="J80" s="19"/>
      <c r="K80" s="19"/>
    </row>
    <row r="81" spans="2:11" x14ac:dyDescent="0.25">
      <c r="B81" s="23"/>
      <c r="C81" s="201" t="s">
        <v>53</v>
      </c>
      <c r="D81" s="198">
        <v>1</v>
      </c>
      <c r="E81" s="19"/>
      <c r="F81" s="19">
        <v>1</v>
      </c>
      <c r="G81" s="19"/>
      <c r="H81" s="19"/>
      <c r="I81" s="19"/>
      <c r="J81" s="19"/>
      <c r="K81" s="19"/>
    </row>
    <row r="82" spans="2:11" x14ac:dyDescent="0.25">
      <c r="B82" s="11"/>
      <c r="C82" s="201" t="s">
        <v>55</v>
      </c>
      <c r="D82" s="22">
        <v>16</v>
      </c>
      <c r="E82" s="19"/>
      <c r="F82" s="19">
        <v>11</v>
      </c>
      <c r="G82" s="19"/>
      <c r="H82" s="19"/>
      <c r="I82" s="19">
        <v>11</v>
      </c>
      <c r="J82" s="19"/>
      <c r="K82" s="19">
        <v>5</v>
      </c>
    </row>
    <row r="83" spans="2:11" x14ac:dyDescent="0.25">
      <c r="B83" s="11"/>
      <c r="C83" s="206" t="s">
        <v>319</v>
      </c>
      <c r="D83" s="22">
        <v>1</v>
      </c>
      <c r="E83" s="19"/>
      <c r="F83" s="19">
        <v>1</v>
      </c>
      <c r="G83" s="19"/>
      <c r="H83" s="19"/>
      <c r="I83" s="19">
        <v>1</v>
      </c>
      <c r="J83" s="19"/>
      <c r="K83" s="19"/>
    </row>
    <row r="84" spans="2:11" x14ac:dyDescent="0.25">
      <c r="B84" s="11"/>
      <c r="C84" s="201" t="s">
        <v>56</v>
      </c>
      <c r="D84" s="22">
        <v>1</v>
      </c>
      <c r="E84" s="19"/>
      <c r="F84" s="19">
        <v>1</v>
      </c>
      <c r="G84" s="19"/>
      <c r="H84" s="19"/>
      <c r="I84" s="19">
        <v>1</v>
      </c>
      <c r="J84" s="19"/>
      <c r="K84" s="19"/>
    </row>
    <row r="85" spans="2:11" x14ac:dyDescent="0.25">
      <c r="B85" s="23"/>
      <c r="C85" s="142" t="s">
        <v>10</v>
      </c>
      <c r="D85" s="26">
        <f>SUM(D75:D84)</f>
        <v>26</v>
      </c>
      <c r="E85" s="19"/>
      <c r="F85" s="19"/>
      <c r="G85" s="19"/>
      <c r="H85" s="19"/>
      <c r="I85" s="19"/>
      <c r="J85" s="19"/>
      <c r="K85" s="19"/>
    </row>
    <row r="86" spans="2:11" x14ac:dyDescent="0.25">
      <c r="B86" s="42"/>
      <c r="C86" s="142"/>
      <c r="D86" s="39"/>
      <c r="E86" s="19"/>
      <c r="F86" s="19"/>
      <c r="G86" s="19"/>
      <c r="H86" s="19"/>
      <c r="I86" s="19"/>
      <c r="J86" s="19"/>
      <c r="K86" s="19"/>
    </row>
    <row r="87" spans="2:11" x14ac:dyDescent="0.25">
      <c r="B87" s="46" t="s">
        <v>62</v>
      </c>
      <c r="C87" s="205" t="s">
        <v>63</v>
      </c>
      <c r="D87" s="204"/>
      <c r="E87" s="19"/>
      <c r="F87" s="19"/>
      <c r="G87" s="19"/>
      <c r="H87" s="19"/>
      <c r="I87" s="19"/>
      <c r="J87" s="19"/>
      <c r="K87" s="19"/>
    </row>
    <row r="88" spans="2:11" x14ac:dyDescent="0.25">
      <c r="B88" s="11"/>
      <c r="C88" s="201" t="s">
        <v>17</v>
      </c>
      <c r="D88" s="204">
        <v>1</v>
      </c>
      <c r="E88" s="19">
        <v>1</v>
      </c>
      <c r="F88" s="19"/>
      <c r="G88" s="19"/>
      <c r="H88" s="19"/>
      <c r="I88" s="19"/>
      <c r="J88" s="19"/>
      <c r="K88" s="19"/>
    </row>
    <row r="89" spans="2:11" x14ac:dyDescent="0.25">
      <c r="B89" s="11"/>
      <c r="C89" s="201" t="s">
        <v>64</v>
      </c>
      <c r="D89" s="204">
        <v>1</v>
      </c>
      <c r="E89" s="19">
        <v>1</v>
      </c>
      <c r="F89" s="19"/>
      <c r="G89" s="19"/>
      <c r="H89" s="19"/>
      <c r="I89" s="19"/>
      <c r="J89" s="19"/>
      <c r="K89" s="19"/>
    </row>
    <row r="90" spans="2:11" x14ac:dyDescent="0.25">
      <c r="B90" s="11"/>
      <c r="C90" s="201" t="s">
        <v>67</v>
      </c>
      <c r="D90" s="204">
        <v>5</v>
      </c>
      <c r="E90" s="19"/>
      <c r="F90" s="19">
        <v>5</v>
      </c>
      <c r="G90" s="19">
        <v>5</v>
      </c>
      <c r="H90" s="19"/>
      <c r="I90" s="19"/>
      <c r="J90" s="19"/>
      <c r="K90" s="19"/>
    </row>
    <row r="91" spans="2:11" x14ac:dyDescent="0.25">
      <c r="B91" s="11"/>
      <c r="C91" s="201" t="s">
        <v>65</v>
      </c>
      <c r="D91" s="204">
        <v>1</v>
      </c>
      <c r="E91" s="19">
        <v>1</v>
      </c>
      <c r="F91" s="19"/>
      <c r="G91" s="19"/>
      <c r="H91" s="19"/>
      <c r="I91" s="19"/>
      <c r="J91" s="19"/>
      <c r="K91" s="19"/>
    </row>
    <row r="92" spans="2:11" x14ac:dyDescent="0.25">
      <c r="B92" s="11"/>
      <c r="C92" s="201" t="s">
        <v>66</v>
      </c>
      <c r="D92" s="204">
        <v>1</v>
      </c>
      <c r="E92" s="19">
        <v>1</v>
      </c>
      <c r="F92" s="19"/>
      <c r="G92" s="19"/>
      <c r="H92" s="19"/>
      <c r="I92" s="19"/>
      <c r="J92" s="19"/>
      <c r="K92" s="19"/>
    </row>
    <row r="93" spans="2:11" x14ac:dyDescent="0.25">
      <c r="B93" s="11"/>
      <c r="C93" s="201" t="s">
        <v>68</v>
      </c>
      <c r="D93" s="204">
        <v>6</v>
      </c>
      <c r="E93" s="19"/>
      <c r="F93" s="19">
        <v>6</v>
      </c>
      <c r="G93" s="19">
        <v>6</v>
      </c>
      <c r="H93" s="19"/>
      <c r="I93" s="19"/>
      <c r="J93" s="19"/>
      <c r="K93" s="19"/>
    </row>
    <row r="94" spans="2:11" x14ac:dyDescent="0.25">
      <c r="B94" s="11"/>
      <c r="C94" s="146" t="s">
        <v>10</v>
      </c>
      <c r="D94" s="45">
        <f>SUM(D88:D93)</f>
        <v>15</v>
      </c>
      <c r="E94" s="19"/>
      <c r="F94" s="19"/>
      <c r="G94" s="19"/>
      <c r="H94" s="19"/>
      <c r="I94" s="19"/>
      <c r="J94" s="19"/>
      <c r="K94" s="19"/>
    </row>
    <row r="95" spans="2:11" x14ac:dyDescent="0.25">
      <c r="B95" s="11"/>
      <c r="C95" s="167" t="s">
        <v>382</v>
      </c>
      <c r="D95" s="207"/>
      <c r="E95" s="19"/>
      <c r="F95" s="19"/>
      <c r="G95" s="19"/>
      <c r="H95" s="19"/>
      <c r="I95" s="19"/>
      <c r="J95" s="19"/>
      <c r="K95" s="19"/>
    </row>
    <row r="96" spans="2:11" x14ac:dyDescent="0.25">
      <c r="B96" s="11"/>
      <c r="C96" s="208" t="s">
        <v>383</v>
      </c>
      <c r="D96" s="207">
        <v>1</v>
      </c>
      <c r="E96" s="19">
        <v>1</v>
      </c>
      <c r="F96" s="19"/>
      <c r="G96" s="19"/>
      <c r="H96" s="19"/>
      <c r="I96" s="19"/>
      <c r="J96" s="19"/>
      <c r="K96" s="19"/>
    </row>
    <row r="97" spans="2:11" x14ac:dyDescent="0.25">
      <c r="B97" s="11"/>
      <c r="C97" s="208" t="s">
        <v>384</v>
      </c>
      <c r="D97" s="207">
        <v>1</v>
      </c>
      <c r="E97" s="19">
        <v>1</v>
      </c>
      <c r="F97" s="19"/>
      <c r="G97" s="19"/>
      <c r="H97" s="19"/>
      <c r="I97" s="19"/>
      <c r="J97" s="19"/>
      <c r="K97" s="19"/>
    </row>
    <row r="98" spans="2:11" x14ac:dyDescent="0.25">
      <c r="B98" s="11"/>
      <c r="C98" s="168"/>
      <c r="D98" s="45"/>
      <c r="E98" s="19"/>
      <c r="F98" s="19"/>
      <c r="G98" s="19"/>
      <c r="H98" s="19"/>
      <c r="I98" s="19"/>
      <c r="J98" s="19"/>
      <c r="K98" s="19"/>
    </row>
    <row r="99" spans="2:11" x14ac:dyDescent="0.25">
      <c r="B99" s="46" t="s">
        <v>69</v>
      </c>
      <c r="C99" s="209" t="s">
        <v>70</v>
      </c>
      <c r="D99" s="210"/>
      <c r="E99" s="19"/>
      <c r="F99" s="19"/>
      <c r="G99" s="19"/>
      <c r="H99" s="19"/>
      <c r="I99" s="19"/>
      <c r="J99" s="19"/>
      <c r="K99" s="19"/>
    </row>
    <row r="100" spans="2:11" x14ac:dyDescent="0.25">
      <c r="B100" s="11"/>
      <c r="C100" s="211" t="s">
        <v>71</v>
      </c>
      <c r="D100" s="210">
        <v>1</v>
      </c>
      <c r="E100" s="19">
        <v>1</v>
      </c>
      <c r="F100" s="19"/>
      <c r="G100" s="19">
        <v>1</v>
      </c>
      <c r="H100" s="19"/>
      <c r="I100" s="19"/>
      <c r="J100" s="19"/>
      <c r="K100" s="19"/>
    </row>
    <row r="101" spans="2:11" x14ac:dyDescent="0.25">
      <c r="B101" s="11"/>
      <c r="C101" s="211" t="s">
        <v>73</v>
      </c>
      <c r="D101" s="210">
        <v>1</v>
      </c>
      <c r="E101" s="19">
        <v>1</v>
      </c>
      <c r="F101" s="19"/>
      <c r="G101" s="19">
        <v>1</v>
      </c>
      <c r="H101" s="19"/>
      <c r="I101" s="19"/>
      <c r="J101" s="19"/>
      <c r="K101" s="19"/>
    </row>
    <row r="102" spans="2:11" x14ac:dyDescent="0.25">
      <c r="B102" s="11"/>
      <c r="C102" s="211" t="s">
        <v>74</v>
      </c>
      <c r="D102" s="210">
        <v>1</v>
      </c>
      <c r="E102" s="19"/>
      <c r="F102" s="19">
        <v>1</v>
      </c>
      <c r="G102" s="19"/>
      <c r="H102" s="19"/>
      <c r="I102" s="19"/>
      <c r="J102" s="19"/>
      <c r="K102" s="19"/>
    </row>
    <row r="103" spans="2:11" x14ac:dyDescent="0.25">
      <c r="B103" s="11"/>
      <c r="C103" s="211" t="s">
        <v>72</v>
      </c>
      <c r="D103" s="210">
        <v>1</v>
      </c>
      <c r="E103" s="19">
        <v>1</v>
      </c>
      <c r="F103" s="19"/>
      <c r="G103" s="19">
        <v>1</v>
      </c>
      <c r="H103" s="19"/>
      <c r="I103" s="19"/>
      <c r="J103" s="19"/>
      <c r="K103" s="19"/>
    </row>
    <row r="104" spans="2:11" x14ac:dyDescent="0.25">
      <c r="B104" s="11"/>
      <c r="C104" s="146" t="s">
        <v>10</v>
      </c>
      <c r="D104" s="45">
        <f>SUM(D100:D103)</f>
        <v>4</v>
      </c>
      <c r="E104" s="19"/>
      <c r="F104" s="19"/>
      <c r="G104" s="19"/>
      <c r="H104" s="19"/>
      <c r="I104" s="19"/>
      <c r="J104" s="19"/>
      <c r="K104" s="19"/>
    </row>
    <row r="105" spans="2:11" x14ac:dyDescent="0.25">
      <c r="B105" s="11"/>
      <c r="C105" s="146"/>
      <c r="D105" s="45"/>
      <c r="E105" s="19"/>
      <c r="F105" s="19"/>
      <c r="G105" s="19"/>
      <c r="H105" s="19"/>
      <c r="I105" s="19"/>
      <c r="J105" s="19"/>
      <c r="K105" s="19"/>
    </row>
    <row r="106" spans="2:11" x14ac:dyDescent="0.25">
      <c r="B106" s="59">
        <v>11</v>
      </c>
      <c r="C106" s="150" t="s">
        <v>76</v>
      </c>
      <c r="D106" s="61"/>
      <c r="E106" s="19"/>
      <c r="F106" s="19"/>
      <c r="G106" s="19"/>
      <c r="H106" s="19"/>
      <c r="I106" s="19"/>
      <c r="J106" s="19"/>
      <c r="K106" s="19"/>
    </row>
    <row r="107" spans="2:11" x14ac:dyDescent="0.25">
      <c r="B107" s="66" t="s">
        <v>77</v>
      </c>
      <c r="C107" s="212" t="s">
        <v>416</v>
      </c>
      <c r="D107" s="213"/>
      <c r="E107" s="19"/>
      <c r="F107" s="19"/>
      <c r="G107" s="19"/>
      <c r="H107" s="19"/>
      <c r="I107" s="19"/>
      <c r="J107" s="19"/>
      <c r="K107" s="19"/>
    </row>
    <row r="108" spans="2:11" x14ac:dyDescent="0.25">
      <c r="B108" s="59"/>
      <c r="C108" s="214" t="s">
        <v>79</v>
      </c>
      <c r="D108" s="215">
        <v>1</v>
      </c>
      <c r="E108" s="19">
        <v>1</v>
      </c>
      <c r="F108" s="19"/>
      <c r="G108" s="19"/>
      <c r="H108" s="19"/>
      <c r="I108" s="19"/>
      <c r="J108" s="19">
        <v>1</v>
      </c>
      <c r="K108" s="19"/>
    </row>
    <row r="109" spans="2:11" x14ac:dyDescent="0.25">
      <c r="B109" s="59"/>
      <c r="C109" s="201" t="s">
        <v>80</v>
      </c>
      <c r="D109" s="204">
        <v>1</v>
      </c>
      <c r="E109" s="19"/>
      <c r="F109" s="19"/>
      <c r="G109" s="19"/>
      <c r="H109" s="19"/>
      <c r="I109" s="19"/>
      <c r="J109" s="19">
        <v>1</v>
      </c>
      <c r="K109" s="19"/>
    </row>
    <row r="110" spans="2:11" x14ac:dyDescent="0.25">
      <c r="B110" s="59"/>
      <c r="C110" s="201" t="s">
        <v>81</v>
      </c>
      <c r="D110" s="204">
        <v>5</v>
      </c>
      <c r="E110" s="19"/>
      <c r="F110" s="19"/>
      <c r="G110" s="19"/>
      <c r="H110" s="19"/>
      <c r="I110" s="19"/>
      <c r="J110" s="19">
        <v>5</v>
      </c>
      <c r="K110" s="19"/>
    </row>
    <row r="111" spans="2:11" x14ac:dyDescent="0.25">
      <c r="B111" s="59"/>
      <c r="C111" s="201" t="s">
        <v>82</v>
      </c>
      <c r="D111" s="204">
        <v>6</v>
      </c>
      <c r="E111" s="19"/>
      <c r="F111" s="19"/>
      <c r="G111" s="19"/>
      <c r="H111" s="19"/>
      <c r="I111" s="19"/>
      <c r="J111" s="19">
        <v>6</v>
      </c>
      <c r="K111" s="19"/>
    </row>
    <row r="112" spans="2:11" x14ac:dyDescent="0.25">
      <c r="B112" s="59"/>
      <c r="C112" s="201" t="s">
        <v>83</v>
      </c>
      <c r="D112" s="204">
        <v>5</v>
      </c>
      <c r="E112" s="19"/>
      <c r="F112" s="19">
        <f>D112</f>
        <v>5</v>
      </c>
      <c r="G112" s="19">
        <v>5</v>
      </c>
      <c r="H112" s="19"/>
      <c r="I112" s="19"/>
      <c r="J112" s="19">
        <v>5</v>
      </c>
      <c r="K112" s="19"/>
    </row>
    <row r="113" spans="2:11" x14ac:dyDescent="0.25">
      <c r="B113" s="59"/>
      <c r="C113" s="201" t="s">
        <v>84</v>
      </c>
      <c r="D113" s="204">
        <v>1</v>
      </c>
      <c r="E113" s="19"/>
      <c r="F113" s="19">
        <f>D113</f>
        <v>1</v>
      </c>
      <c r="G113" s="19">
        <v>1</v>
      </c>
      <c r="H113" s="19"/>
      <c r="I113" s="19"/>
      <c r="J113" s="19"/>
      <c r="K113" s="19"/>
    </row>
    <row r="114" spans="2:11" x14ac:dyDescent="0.25">
      <c r="B114" s="59"/>
      <c r="C114" s="201" t="s">
        <v>85</v>
      </c>
      <c r="D114" s="204">
        <v>9</v>
      </c>
      <c r="E114" s="19"/>
      <c r="F114" s="19">
        <f>D114</f>
        <v>9</v>
      </c>
      <c r="G114" s="19">
        <v>9</v>
      </c>
      <c r="H114" s="19"/>
      <c r="I114" s="19"/>
      <c r="J114" s="19"/>
      <c r="K114" s="19"/>
    </row>
    <row r="115" spans="2:11" x14ac:dyDescent="0.25">
      <c r="B115" s="99"/>
      <c r="C115" s="151" t="s">
        <v>10</v>
      </c>
      <c r="D115" s="63">
        <f>SUM(D108:D114)</f>
        <v>28</v>
      </c>
      <c r="E115" s="19"/>
      <c r="F115" s="19"/>
      <c r="G115" s="19"/>
      <c r="H115" s="19"/>
      <c r="I115" s="19"/>
      <c r="J115" s="19"/>
      <c r="K115" s="19"/>
    </row>
    <row r="116" spans="2:11" x14ac:dyDescent="0.25">
      <c r="B116" s="122"/>
      <c r="C116" s="152" t="s">
        <v>254</v>
      </c>
      <c r="D116" s="45"/>
      <c r="E116" s="19"/>
      <c r="F116" s="19"/>
      <c r="G116" s="19"/>
      <c r="H116" s="19"/>
      <c r="I116" s="19"/>
      <c r="J116" s="19"/>
      <c r="K116" s="19"/>
    </row>
    <row r="117" spans="2:11" x14ac:dyDescent="0.25">
      <c r="B117" s="122"/>
      <c r="C117" s="153" t="s">
        <v>85</v>
      </c>
      <c r="D117" s="61">
        <v>1</v>
      </c>
      <c r="E117" s="19"/>
      <c r="F117" s="19">
        <f>D117</f>
        <v>1</v>
      </c>
      <c r="G117" s="19">
        <v>1</v>
      </c>
      <c r="H117" s="19"/>
      <c r="I117" s="19"/>
      <c r="J117" s="19"/>
      <c r="K117" s="19"/>
    </row>
    <row r="118" spans="2:11" x14ac:dyDescent="0.25">
      <c r="B118" s="66"/>
      <c r="C118" s="154"/>
      <c r="D118" s="61"/>
      <c r="E118" s="19"/>
      <c r="F118" s="19"/>
      <c r="G118" s="19"/>
      <c r="H118" s="19"/>
      <c r="I118" s="19"/>
      <c r="J118" s="19"/>
      <c r="K118" s="19"/>
    </row>
    <row r="119" spans="2:11" x14ac:dyDescent="0.25">
      <c r="B119" s="66" t="s">
        <v>86</v>
      </c>
      <c r="C119" s="216" t="s">
        <v>329</v>
      </c>
      <c r="D119" s="210"/>
      <c r="E119" s="19"/>
      <c r="F119" s="19"/>
      <c r="G119" s="19"/>
      <c r="H119" s="19"/>
      <c r="I119" s="19"/>
      <c r="J119" s="19"/>
      <c r="K119" s="19"/>
    </row>
    <row r="120" spans="2:11" x14ac:dyDescent="0.25">
      <c r="B120" s="66"/>
      <c r="C120" s="211" t="s">
        <v>88</v>
      </c>
      <c r="D120" s="217">
        <v>1</v>
      </c>
      <c r="E120" s="19">
        <f t="shared" ref="E120:E154" si="1">D120</f>
        <v>1</v>
      </c>
      <c r="F120" s="19"/>
      <c r="G120" s="19">
        <v>1</v>
      </c>
      <c r="H120" s="19"/>
      <c r="I120" s="19"/>
      <c r="J120" s="19">
        <v>1</v>
      </c>
      <c r="K120" s="19"/>
    </row>
    <row r="121" spans="2:11" x14ac:dyDescent="0.25">
      <c r="B121" s="66"/>
      <c r="C121" s="211" t="s">
        <v>89</v>
      </c>
      <c r="D121" s="210">
        <v>1</v>
      </c>
      <c r="E121" s="19"/>
      <c r="F121" s="19">
        <f>D121</f>
        <v>1</v>
      </c>
      <c r="G121" s="19">
        <v>1</v>
      </c>
      <c r="H121" s="19"/>
      <c r="I121" s="19"/>
      <c r="J121" s="19">
        <v>1</v>
      </c>
      <c r="K121" s="19"/>
    </row>
    <row r="122" spans="2:11" x14ac:dyDescent="0.25">
      <c r="B122" s="66"/>
      <c r="C122" s="211" t="s">
        <v>90</v>
      </c>
      <c r="D122" s="210">
        <v>3</v>
      </c>
      <c r="E122" s="19"/>
      <c r="F122" s="19">
        <f>D122</f>
        <v>3</v>
      </c>
      <c r="G122" s="19">
        <v>3</v>
      </c>
      <c r="H122" s="19"/>
      <c r="I122" s="19"/>
      <c r="J122" s="19">
        <v>3</v>
      </c>
      <c r="K122" s="19"/>
    </row>
    <row r="123" spans="2:11" x14ac:dyDescent="0.25">
      <c r="B123" s="66"/>
      <c r="C123" s="151" t="s">
        <v>10</v>
      </c>
      <c r="D123" s="63">
        <f>SUM(D120:D122)</f>
        <v>5</v>
      </c>
      <c r="E123" s="19"/>
      <c r="F123" s="19"/>
      <c r="G123" s="19"/>
      <c r="H123" s="19"/>
      <c r="I123" s="19"/>
      <c r="J123" s="19"/>
      <c r="K123" s="19"/>
    </row>
    <row r="124" spans="2:11" x14ac:dyDescent="0.25">
      <c r="B124" s="66" t="s">
        <v>91</v>
      </c>
      <c r="C124" s="199" t="s">
        <v>92</v>
      </c>
      <c r="D124" s="204"/>
      <c r="E124" s="19"/>
      <c r="F124" s="19"/>
      <c r="G124" s="19"/>
      <c r="H124" s="19"/>
      <c r="I124" s="19"/>
      <c r="J124" s="19"/>
      <c r="K124" s="19"/>
    </row>
    <row r="125" spans="2:11" x14ac:dyDescent="0.25">
      <c r="B125" s="59"/>
      <c r="C125" s="201" t="s">
        <v>79</v>
      </c>
      <c r="D125" s="204">
        <v>1</v>
      </c>
      <c r="E125" s="19">
        <f t="shared" si="1"/>
        <v>1</v>
      </c>
      <c r="F125" s="19"/>
      <c r="G125" s="19"/>
      <c r="H125" s="19"/>
      <c r="I125" s="19"/>
      <c r="J125" s="19"/>
      <c r="K125" s="19"/>
    </row>
    <row r="126" spans="2:11" x14ac:dyDescent="0.25">
      <c r="B126" s="66"/>
      <c r="C126" s="201" t="s">
        <v>93</v>
      </c>
      <c r="D126" s="204">
        <v>1</v>
      </c>
      <c r="E126" s="19"/>
      <c r="F126" s="19">
        <f>D126</f>
        <v>1</v>
      </c>
      <c r="G126" s="19"/>
      <c r="H126" s="19"/>
      <c r="I126" s="19"/>
      <c r="J126" s="19"/>
      <c r="K126" s="19"/>
    </row>
    <row r="127" spans="2:11" x14ac:dyDescent="0.25">
      <c r="B127" s="66"/>
      <c r="C127" s="151" t="s">
        <v>10</v>
      </c>
      <c r="D127" s="63">
        <f>SUM(D125:D126)</f>
        <v>2</v>
      </c>
      <c r="E127" s="19"/>
      <c r="F127" s="19"/>
      <c r="G127" s="19"/>
      <c r="H127" s="19"/>
      <c r="I127" s="19"/>
      <c r="J127" s="19"/>
      <c r="K127" s="19"/>
    </row>
    <row r="128" spans="2:11" x14ac:dyDescent="0.25">
      <c r="B128" s="59"/>
      <c r="C128" s="151" t="s">
        <v>94</v>
      </c>
      <c r="D128" s="63">
        <f>D115+D123+D127</f>
        <v>35</v>
      </c>
      <c r="E128" s="19"/>
      <c r="F128" s="19"/>
      <c r="G128" s="19"/>
      <c r="H128" s="19"/>
      <c r="I128" s="19"/>
      <c r="J128" s="19"/>
      <c r="K128" s="19"/>
    </row>
    <row r="129" spans="2:11" x14ac:dyDescent="0.25">
      <c r="B129" s="76">
        <v>12</v>
      </c>
      <c r="C129" s="218" t="s">
        <v>95</v>
      </c>
      <c r="D129" s="207"/>
      <c r="E129" s="19"/>
      <c r="F129" s="19"/>
      <c r="G129" s="19"/>
      <c r="H129" s="19"/>
      <c r="I129" s="19"/>
      <c r="J129" s="19"/>
      <c r="K129" s="19"/>
    </row>
    <row r="130" spans="2:11" x14ac:dyDescent="0.25">
      <c r="B130" s="59"/>
      <c r="C130" s="219" t="s">
        <v>17</v>
      </c>
      <c r="D130" s="207">
        <v>1</v>
      </c>
      <c r="E130" s="19">
        <v>1</v>
      </c>
      <c r="F130" s="19"/>
      <c r="G130" s="19">
        <v>1</v>
      </c>
      <c r="H130" s="19"/>
      <c r="I130" s="19"/>
      <c r="J130" s="19"/>
      <c r="K130" s="19"/>
    </row>
    <row r="131" spans="2:11" x14ac:dyDescent="0.25">
      <c r="B131" s="59"/>
      <c r="C131" s="219" t="s">
        <v>96</v>
      </c>
      <c r="D131" s="207">
        <v>1</v>
      </c>
      <c r="E131" s="19">
        <v>1</v>
      </c>
      <c r="F131" s="19"/>
      <c r="G131" s="19">
        <v>1</v>
      </c>
      <c r="H131" s="19"/>
      <c r="I131" s="19"/>
      <c r="J131" s="19"/>
      <c r="K131" s="19"/>
    </row>
    <row r="132" spans="2:11" x14ac:dyDescent="0.25">
      <c r="B132" s="59"/>
      <c r="C132" s="219" t="s">
        <v>97</v>
      </c>
      <c r="D132" s="207">
        <v>1</v>
      </c>
      <c r="E132" s="19">
        <v>1</v>
      </c>
      <c r="F132" s="19"/>
      <c r="G132" s="19">
        <v>1</v>
      </c>
      <c r="H132" s="19"/>
      <c r="I132" s="19"/>
      <c r="J132" s="19"/>
      <c r="K132" s="19"/>
    </row>
    <row r="133" spans="2:11" x14ac:dyDescent="0.25">
      <c r="B133" s="59"/>
      <c r="C133" s="219" t="s">
        <v>417</v>
      </c>
      <c r="D133" s="207">
        <v>1</v>
      </c>
      <c r="E133" s="19">
        <v>1</v>
      </c>
      <c r="F133" s="19"/>
      <c r="G133" s="19">
        <v>1</v>
      </c>
      <c r="H133" s="19"/>
      <c r="I133" s="19"/>
      <c r="J133" s="19"/>
      <c r="K133" s="19"/>
    </row>
    <row r="134" spans="2:11" x14ac:dyDescent="0.25">
      <c r="B134" s="11"/>
      <c r="C134" s="219" t="s">
        <v>418</v>
      </c>
      <c r="D134" s="207">
        <v>1</v>
      </c>
      <c r="E134" s="19">
        <v>1</v>
      </c>
      <c r="F134" s="19"/>
      <c r="G134" s="19"/>
      <c r="H134" s="19"/>
      <c r="I134" s="19"/>
      <c r="J134" s="19"/>
      <c r="K134" s="19"/>
    </row>
    <row r="135" spans="2:11" x14ac:dyDescent="0.25">
      <c r="B135" s="11"/>
      <c r="C135" s="219" t="s">
        <v>100</v>
      </c>
      <c r="D135" s="207">
        <v>1</v>
      </c>
      <c r="E135" s="19">
        <v>1</v>
      </c>
      <c r="F135" s="19"/>
      <c r="G135" s="19">
        <v>1</v>
      </c>
      <c r="H135" s="19"/>
      <c r="I135" s="19"/>
      <c r="J135" s="19"/>
      <c r="K135" s="19"/>
    </row>
    <row r="136" spans="2:11" x14ac:dyDescent="0.25">
      <c r="B136" s="11"/>
      <c r="C136" s="219" t="s">
        <v>419</v>
      </c>
      <c r="D136" s="207">
        <v>1</v>
      </c>
      <c r="E136" s="19">
        <v>1</v>
      </c>
      <c r="F136" s="19"/>
      <c r="G136" s="19">
        <v>1</v>
      </c>
      <c r="H136" s="19"/>
      <c r="I136" s="19"/>
      <c r="J136" s="19"/>
      <c r="K136" s="19"/>
    </row>
    <row r="137" spans="2:11" x14ac:dyDescent="0.25">
      <c r="B137" s="11"/>
      <c r="C137" s="146" t="s">
        <v>10</v>
      </c>
      <c r="D137" s="45">
        <f>SUM(D130:D136)</f>
        <v>7</v>
      </c>
      <c r="E137" s="19"/>
      <c r="F137" s="19"/>
      <c r="G137" s="19"/>
      <c r="H137" s="19"/>
      <c r="I137" s="19"/>
      <c r="J137" s="19"/>
      <c r="K137" s="19"/>
    </row>
    <row r="138" spans="2:11" x14ac:dyDescent="0.25">
      <c r="B138" s="46" t="s">
        <v>102</v>
      </c>
      <c r="C138" s="209" t="s">
        <v>103</v>
      </c>
      <c r="D138" s="210"/>
      <c r="E138" s="19"/>
      <c r="F138" s="19"/>
      <c r="G138" s="19"/>
      <c r="H138" s="19"/>
      <c r="I138" s="19"/>
      <c r="J138" s="19"/>
      <c r="K138" s="19"/>
    </row>
    <row r="139" spans="2:11" x14ac:dyDescent="0.25">
      <c r="B139" s="11"/>
      <c r="C139" s="211" t="s">
        <v>104</v>
      </c>
      <c r="D139" s="210">
        <v>1</v>
      </c>
      <c r="E139" s="19">
        <v>1</v>
      </c>
      <c r="F139" s="19"/>
      <c r="G139" s="19"/>
      <c r="H139" s="19">
        <v>1</v>
      </c>
      <c r="I139" s="19"/>
      <c r="J139" s="19"/>
      <c r="K139" s="19"/>
    </row>
    <row r="140" spans="2:11" x14ac:dyDescent="0.25">
      <c r="B140" s="11"/>
      <c r="C140" s="211" t="s">
        <v>105</v>
      </c>
      <c r="D140" s="210">
        <v>8</v>
      </c>
      <c r="E140" s="19"/>
      <c r="F140" s="19">
        <f>D140</f>
        <v>8</v>
      </c>
      <c r="G140" s="19"/>
      <c r="H140" s="19">
        <v>8</v>
      </c>
      <c r="I140" s="19"/>
      <c r="J140" s="19"/>
      <c r="K140" s="19"/>
    </row>
    <row r="141" spans="2:11" x14ac:dyDescent="0.25">
      <c r="B141" s="11"/>
      <c r="C141" s="146" t="s">
        <v>106</v>
      </c>
      <c r="D141" s="45">
        <f>SUM(D139:D140)</f>
        <v>9</v>
      </c>
      <c r="E141" s="19"/>
      <c r="F141" s="19"/>
      <c r="G141" s="19"/>
      <c r="H141" s="19"/>
      <c r="I141" s="19"/>
      <c r="J141" s="19"/>
      <c r="K141" s="19"/>
    </row>
    <row r="142" spans="2:11" x14ac:dyDescent="0.25">
      <c r="B142" s="11"/>
      <c r="C142" s="146" t="s">
        <v>94</v>
      </c>
      <c r="D142" s="45">
        <f>D137+D141</f>
        <v>16</v>
      </c>
      <c r="E142" s="19"/>
      <c r="F142" s="19"/>
      <c r="G142" s="19"/>
      <c r="H142" s="19"/>
      <c r="I142" s="19"/>
      <c r="J142" s="19"/>
      <c r="K142" s="19"/>
    </row>
    <row r="143" spans="2:11" x14ac:dyDescent="0.25">
      <c r="B143" s="54">
        <v>12</v>
      </c>
      <c r="C143" s="156" t="s">
        <v>225</v>
      </c>
      <c r="D143" s="45"/>
      <c r="E143" s="19"/>
      <c r="F143" s="19"/>
      <c r="G143" s="19"/>
      <c r="H143" s="19"/>
      <c r="I143" s="19"/>
      <c r="J143" s="19"/>
      <c r="K143" s="19"/>
    </row>
    <row r="144" spans="2:11" x14ac:dyDescent="0.25">
      <c r="B144" s="11"/>
      <c r="C144" s="155" t="s">
        <v>226</v>
      </c>
      <c r="D144" s="45">
        <v>1</v>
      </c>
      <c r="E144" s="19">
        <v>1</v>
      </c>
      <c r="F144" s="19"/>
      <c r="G144" s="19"/>
      <c r="H144" s="19"/>
      <c r="I144" s="19"/>
      <c r="J144" s="19"/>
      <c r="K144" s="19"/>
    </row>
    <row r="145" spans="2:11" x14ac:dyDescent="0.25">
      <c r="B145" s="11"/>
      <c r="C145" s="155" t="s">
        <v>227</v>
      </c>
      <c r="D145" s="45">
        <v>4</v>
      </c>
      <c r="E145" s="19"/>
      <c r="F145" s="19"/>
      <c r="G145" s="19"/>
      <c r="H145" s="19"/>
      <c r="I145" s="19"/>
      <c r="J145" s="19"/>
      <c r="K145" s="19"/>
    </row>
    <row r="146" spans="2:11" x14ac:dyDescent="0.25">
      <c r="B146" s="11"/>
      <c r="C146" s="155" t="s">
        <v>228</v>
      </c>
      <c r="D146" s="45">
        <v>8</v>
      </c>
      <c r="E146" s="19"/>
      <c r="F146" s="19">
        <v>7</v>
      </c>
      <c r="G146" s="19">
        <v>7</v>
      </c>
      <c r="H146" s="19"/>
      <c r="I146" s="19"/>
      <c r="J146" s="19"/>
      <c r="K146" s="19"/>
    </row>
    <row r="147" spans="2:11" x14ac:dyDescent="0.25">
      <c r="B147" s="11"/>
      <c r="C147" s="155"/>
      <c r="D147" s="45"/>
      <c r="E147" s="19"/>
      <c r="F147" s="19"/>
      <c r="G147" s="19"/>
      <c r="H147" s="19"/>
      <c r="I147" s="19"/>
      <c r="J147" s="19"/>
      <c r="K147" s="19"/>
    </row>
    <row r="148" spans="2:11" x14ac:dyDescent="0.25">
      <c r="B148" s="59">
        <v>13</v>
      </c>
      <c r="C148" s="150" t="s">
        <v>107</v>
      </c>
      <c r="D148" s="61">
        <v>1</v>
      </c>
      <c r="E148" s="19">
        <f t="shared" si="1"/>
        <v>1</v>
      </c>
      <c r="F148" s="19"/>
      <c r="G148" s="19">
        <v>1</v>
      </c>
      <c r="H148" s="19"/>
      <c r="I148" s="19"/>
      <c r="J148" s="19"/>
      <c r="K148" s="19"/>
    </row>
    <row r="149" spans="2:11" x14ac:dyDescent="0.25">
      <c r="B149" s="59"/>
      <c r="C149" s="151" t="s">
        <v>10</v>
      </c>
      <c r="D149" s="63">
        <f>D148</f>
        <v>1</v>
      </c>
      <c r="E149" s="19"/>
      <c r="F149" s="19"/>
      <c r="G149" s="19"/>
      <c r="H149" s="19"/>
      <c r="I149" s="19"/>
      <c r="J149" s="19"/>
      <c r="K149" s="19"/>
    </row>
    <row r="150" spans="2:11" x14ac:dyDescent="0.25">
      <c r="B150" s="59">
        <v>14</v>
      </c>
      <c r="C150" s="157" t="s">
        <v>108</v>
      </c>
      <c r="D150" s="61"/>
      <c r="E150" s="19"/>
      <c r="F150" s="19"/>
      <c r="G150" s="19"/>
      <c r="H150" s="19"/>
      <c r="I150" s="19"/>
      <c r="J150" s="19"/>
      <c r="K150" s="19"/>
    </row>
    <row r="151" spans="2:11" x14ac:dyDescent="0.25">
      <c r="B151" s="59"/>
      <c r="C151" s="158" t="s">
        <v>109</v>
      </c>
      <c r="D151" s="61">
        <v>1</v>
      </c>
      <c r="E151" s="19">
        <f t="shared" si="1"/>
        <v>1</v>
      </c>
      <c r="F151" s="19"/>
      <c r="G151" s="19">
        <v>1</v>
      </c>
      <c r="H151" s="19"/>
      <c r="I151" s="19"/>
      <c r="J151" s="19"/>
      <c r="K151" s="19"/>
    </row>
    <row r="152" spans="2:11" x14ac:dyDescent="0.25">
      <c r="B152" s="59"/>
      <c r="C152" s="151" t="s">
        <v>10</v>
      </c>
      <c r="D152" s="63">
        <f>D151</f>
        <v>1</v>
      </c>
      <c r="E152" s="19"/>
      <c r="F152" s="19"/>
      <c r="G152" s="19"/>
      <c r="H152" s="19"/>
      <c r="I152" s="19"/>
      <c r="J152" s="19"/>
      <c r="K152" s="19"/>
    </row>
    <row r="153" spans="2:11" x14ac:dyDescent="0.25">
      <c r="B153" s="66" t="s">
        <v>110</v>
      </c>
      <c r="C153" s="157" t="s">
        <v>111</v>
      </c>
      <c r="D153" s="61"/>
      <c r="E153" s="19"/>
      <c r="F153" s="19"/>
      <c r="G153" s="19"/>
      <c r="H153" s="19"/>
      <c r="I153" s="19"/>
      <c r="J153" s="19"/>
      <c r="K153" s="19"/>
    </row>
    <row r="154" spans="2:11" x14ac:dyDescent="0.25">
      <c r="B154" s="66"/>
      <c r="C154" s="121" t="s">
        <v>122</v>
      </c>
      <c r="D154" s="221">
        <v>1</v>
      </c>
      <c r="E154" s="19">
        <f t="shared" si="1"/>
        <v>1</v>
      </c>
      <c r="F154" s="19"/>
      <c r="G154" s="19">
        <v>1</v>
      </c>
      <c r="H154" s="19"/>
      <c r="I154" s="19"/>
      <c r="J154" s="19"/>
      <c r="K154" s="19"/>
    </row>
    <row r="155" spans="2:11" x14ac:dyDescent="0.25">
      <c r="B155" s="66"/>
      <c r="C155" s="121" t="s">
        <v>112</v>
      </c>
      <c r="D155" s="221">
        <v>1</v>
      </c>
      <c r="E155" s="19"/>
      <c r="F155" s="19">
        <v>1</v>
      </c>
      <c r="G155" s="19">
        <v>1</v>
      </c>
      <c r="H155" s="19"/>
      <c r="I155" s="19"/>
      <c r="J155" s="19"/>
      <c r="K155" s="19"/>
    </row>
    <row r="156" spans="2:11" x14ac:dyDescent="0.25">
      <c r="B156" s="66"/>
      <c r="C156" s="121" t="s">
        <v>114</v>
      </c>
      <c r="D156" s="221">
        <v>6</v>
      </c>
      <c r="E156" s="19"/>
      <c r="F156" s="19">
        <v>6</v>
      </c>
      <c r="G156" s="19">
        <v>6</v>
      </c>
      <c r="H156" s="19"/>
      <c r="I156" s="19"/>
      <c r="J156" s="19"/>
      <c r="K156" s="19"/>
    </row>
    <row r="157" spans="2:11" x14ac:dyDescent="0.25">
      <c r="B157" s="66"/>
      <c r="C157" s="121" t="s">
        <v>116</v>
      </c>
      <c r="D157" s="221">
        <v>2</v>
      </c>
      <c r="E157" s="19"/>
      <c r="F157" s="19">
        <v>2</v>
      </c>
      <c r="G157" s="19">
        <v>2</v>
      </c>
      <c r="H157" s="19"/>
      <c r="I157" s="19"/>
      <c r="J157" s="19"/>
      <c r="K157" s="19"/>
    </row>
    <row r="158" spans="2:11" x14ac:dyDescent="0.25">
      <c r="B158" s="66"/>
      <c r="C158" s="121" t="s">
        <v>115</v>
      </c>
      <c r="D158" s="221">
        <v>2</v>
      </c>
      <c r="E158" s="19"/>
      <c r="F158" s="19">
        <v>2</v>
      </c>
      <c r="G158" s="19">
        <v>2</v>
      </c>
      <c r="H158" s="19"/>
      <c r="I158" s="19"/>
      <c r="J158" s="19"/>
      <c r="K158" s="19"/>
    </row>
    <row r="159" spans="2:11" x14ac:dyDescent="0.25">
      <c r="B159" s="66"/>
      <c r="C159" s="121" t="s">
        <v>113</v>
      </c>
      <c r="D159" s="221">
        <v>3</v>
      </c>
      <c r="E159" s="19"/>
      <c r="F159" s="19">
        <v>3</v>
      </c>
      <c r="G159" s="19">
        <v>3</v>
      </c>
      <c r="H159" s="19"/>
      <c r="I159" s="19"/>
      <c r="J159" s="19"/>
      <c r="K159" s="19"/>
    </row>
    <row r="160" spans="2:11" x14ac:dyDescent="0.25">
      <c r="B160" s="66"/>
      <c r="C160" s="151" t="s">
        <v>10</v>
      </c>
      <c r="D160" s="63">
        <f>SUM(D154:D159)</f>
        <v>15</v>
      </c>
      <c r="E160" s="19"/>
      <c r="F160" s="19"/>
      <c r="G160" s="19"/>
      <c r="H160" s="19"/>
      <c r="I160" s="19"/>
      <c r="J160" s="19"/>
      <c r="K160" s="19"/>
    </row>
    <row r="161" spans="2:11" x14ac:dyDescent="0.25">
      <c r="B161" s="122"/>
      <c r="C161" s="127" t="s">
        <v>259</v>
      </c>
      <c r="D161" s="45"/>
      <c r="E161" s="19"/>
      <c r="F161" s="19"/>
      <c r="G161" s="19"/>
      <c r="H161" s="19"/>
      <c r="I161" s="19"/>
      <c r="J161" s="19"/>
      <c r="K161" s="19"/>
    </row>
    <row r="162" spans="2:11" x14ac:dyDescent="0.25">
      <c r="B162" s="122"/>
      <c r="C162" s="128" t="s">
        <v>263</v>
      </c>
      <c r="D162" s="45">
        <v>3</v>
      </c>
      <c r="E162" s="19"/>
      <c r="F162" s="19">
        <v>3</v>
      </c>
      <c r="G162" s="19"/>
      <c r="H162" s="19"/>
      <c r="I162" s="19"/>
      <c r="J162" s="19"/>
      <c r="K162" s="19"/>
    </row>
    <row r="163" spans="2:11" x14ac:dyDescent="0.25">
      <c r="B163" s="69"/>
      <c r="C163" s="145"/>
      <c r="D163" s="45"/>
      <c r="E163" s="19"/>
      <c r="F163" s="19"/>
      <c r="G163" s="19"/>
      <c r="H163" s="19"/>
      <c r="I163" s="19"/>
      <c r="J163" s="19"/>
      <c r="K163" s="19"/>
    </row>
    <row r="164" spans="2:11" x14ac:dyDescent="0.25">
      <c r="B164" s="66" t="s">
        <v>117</v>
      </c>
      <c r="C164" s="222" t="s">
        <v>118</v>
      </c>
      <c r="D164" s="221"/>
      <c r="E164" s="19"/>
      <c r="F164" s="19"/>
      <c r="G164" s="19"/>
      <c r="H164" s="19"/>
      <c r="I164" s="19"/>
      <c r="J164" s="19"/>
      <c r="K164" s="19"/>
    </row>
    <row r="165" spans="2:11" x14ac:dyDescent="0.25">
      <c r="B165" s="69"/>
      <c r="C165" s="121" t="s">
        <v>119</v>
      </c>
      <c r="D165" s="221">
        <v>1</v>
      </c>
      <c r="E165" s="19">
        <v>1</v>
      </c>
      <c r="F165" s="19"/>
      <c r="G165" s="19">
        <v>1</v>
      </c>
      <c r="H165" s="19"/>
      <c r="I165" s="19"/>
      <c r="J165" s="19"/>
      <c r="K165" s="19"/>
    </row>
    <row r="166" spans="2:11" x14ac:dyDescent="0.25">
      <c r="B166" s="69"/>
      <c r="C166" s="121" t="s">
        <v>113</v>
      </c>
      <c r="D166" s="221">
        <v>1</v>
      </c>
      <c r="E166" s="19"/>
      <c r="F166" s="19">
        <v>1</v>
      </c>
      <c r="G166" s="19">
        <v>1</v>
      </c>
      <c r="H166" s="19"/>
      <c r="I166" s="19"/>
      <c r="J166" s="19"/>
      <c r="K166" s="19"/>
    </row>
    <row r="167" spans="2:11" x14ac:dyDescent="0.25">
      <c r="B167" s="69"/>
      <c r="C167" s="121" t="s">
        <v>115</v>
      </c>
      <c r="D167" s="221">
        <v>2</v>
      </c>
      <c r="E167" s="19"/>
      <c r="F167" s="19">
        <v>2</v>
      </c>
      <c r="G167" s="19">
        <v>2</v>
      </c>
      <c r="H167" s="19"/>
      <c r="I167" s="19"/>
      <c r="J167" s="19"/>
      <c r="K167" s="19"/>
    </row>
    <row r="168" spans="2:11" x14ac:dyDescent="0.25">
      <c r="B168" s="70"/>
      <c r="C168" s="121" t="s">
        <v>114</v>
      </c>
      <c r="D168" s="221">
        <v>3</v>
      </c>
      <c r="E168" s="19"/>
      <c r="F168" s="19">
        <v>3</v>
      </c>
      <c r="G168" s="19">
        <v>3</v>
      </c>
      <c r="H168" s="19"/>
      <c r="I168" s="19"/>
      <c r="J168" s="19"/>
      <c r="K168" s="19"/>
    </row>
    <row r="169" spans="2:11" x14ac:dyDescent="0.25">
      <c r="B169" s="69"/>
      <c r="C169" s="151" t="s">
        <v>10</v>
      </c>
      <c r="D169" s="63">
        <f>SUM(D165:D168)</f>
        <v>7</v>
      </c>
      <c r="E169" s="19"/>
      <c r="F169" s="19"/>
      <c r="G169" s="19"/>
      <c r="H169" s="19"/>
      <c r="I169" s="19"/>
      <c r="J169" s="19"/>
      <c r="K169" s="19"/>
    </row>
    <row r="170" spans="2:11" x14ac:dyDescent="0.25">
      <c r="B170" s="66" t="s">
        <v>120</v>
      </c>
      <c r="C170" s="224" t="s">
        <v>121</v>
      </c>
      <c r="D170" s="221"/>
      <c r="E170" s="19"/>
      <c r="F170" s="19"/>
      <c r="G170" s="19"/>
      <c r="H170" s="19"/>
      <c r="I170" s="19"/>
      <c r="J170" s="19"/>
      <c r="K170" s="19"/>
    </row>
    <row r="171" spans="2:11" x14ac:dyDescent="0.25">
      <c r="B171" s="69"/>
      <c r="C171" s="211" t="s">
        <v>122</v>
      </c>
      <c r="D171" s="210">
        <v>1</v>
      </c>
      <c r="E171" s="19">
        <v>1</v>
      </c>
      <c r="F171" s="19"/>
      <c r="G171" s="19"/>
      <c r="H171" s="19"/>
      <c r="I171" s="19"/>
      <c r="J171" s="19"/>
      <c r="K171" s="19"/>
    </row>
    <row r="172" spans="2:11" x14ac:dyDescent="0.25">
      <c r="B172" s="69"/>
      <c r="C172" s="211" t="s">
        <v>123</v>
      </c>
      <c r="D172" s="210">
        <v>1</v>
      </c>
      <c r="E172" s="19"/>
      <c r="F172" s="19">
        <v>1</v>
      </c>
      <c r="G172" s="19">
        <v>1</v>
      </c>
      <c r="H172" s="19"/>
      <c r="I172" s="19"/>
      <c r="J172" s="19"/>
      <c r="K172" s="19"/>
    </row>
    <row r="173" spans="2:11" x14ac:dyDescent="0.25">
      <c r="B173" s="69"/>
      <c r="C173" s="226" t="s">
        <v>420</v>
      </c>
      <c r="D173" s="227">
        <v>1</v>
      </c>
      <c r="E173" s="19"/>
      <c r="F173" s="19"/>
      <c r="G173" s="19"/>
      <c r="H173" s="19"/>
      <c r="I173" s="19"/>
      <c r="J173" s="19"/>
      <c r="K173" s="19"/>
    </row>
    <row r="174" spans="2:11" x14ac:dyDescent="0.25">
      <c r="B174" s="69"/>
      <c r="C174" s="211" t="s">
        <v>132</v>
      </c>
      <c r="D174" s="210">
        <v>8</v>
      </c>
      <c r="E174" s="19"/>
      <c r="F174" s="19">
        <v>8</v>
      </c>
      <c r="G174" s="19">
        <v>8</v>
      </c>
      <c r="H174" s="19"/>
      <c r="I174" s="19"/>
      <c r="J174" s="19"/>
      <c r="K174" s="19"/>
    </row>
    <row r="175" spans="2:11" x14ac:dyDescent="0.25">
      <c r="B175" s="69"/>
      <c r="C175" s="211" t="s">
        <v>126</v>
      </c>
      <c r="D175" s="210">
        <v>1</v>
      </c>
      <c r="E175" s="19"/>
      <c r="F175" s="19">
        <v>1</v>
      </c>
      <c r="G175" s="19">
        <v>1</v>
      </c>
      <c r="H175" s="19"/>
      <c r="I175" s="19"/>
      <c r="J175" s="19"/>
      <c r="K175" s="19"/>
    </row>
    <row r="176" spans="2:11" x14ac:dyDescent="0.25">
      <c r="B176" s="69"/>
      <c r="C176" s="211" t="s">
        <v>127</v>
      </c>
      <c r="D176" s="210">
        <v>1</v>
      </c>
      <c r="E176" s="19"/>
      <c r="F176" s="19">
        <v>1</v>
      </c>
      <c r="G176" s="19">
        <v>1</v>
      </c>
      <c r="H176" s="19"/>
      <c r="I176" s="19"/>
      <c r="J176" s="19"/>
      <c r="K176" s="19"/>
    </row>
    <row r="177" spans="2:11" x14ac:dyDescent="0.25">
      <c r="B177" s="69"/>
      <c r="C177" s="211" t="s">
        <v>128</v>
      </c>
      <c r="D177" s="210">
        <v>1</v>
      </c>
      <c r="E177" s="19"/>
      <c r="F177" s="19">
        <v>1</v>
      </c>
      <c r="G177" s="19">
        <v>1</v>
      </c>
      <c r="H177" s="19"/>
      <c r="I177" s="19"/>
      <c r="J177" s="19"/>
      <c r="K177" s="19"/>
    </row>
    <row r="178" spans="2:11" x14ac:dyDescent="0.25">
      <c r="B178" s="69"/>
      <c r="C178" s="211" t="s">
        <v>129</v>
      </c>
      <c r="D178" s="210">
        <v>7</v>
      </c>
      <c r="E178" s="19"/>
      <c r="F178" s="19">
        <v>7</v>
      </c>
      <c r="G178" s="19">
        <v>7</v>
      </c>
      <c r="H178" s="19"/>
      <c r="I178" s="19"/>
      <c r="J178" s="19"/>
      <c r="K178" s="19"/>
    </row>
    <row r="179" spans="2:11" x14ac:dyDescent="0.25">
      <c r="B179" s="69"/>
      <c r="C179" s="211" t="s">
        <v>124</v>
      </c>
      <c r="D179" s="210">
        <v>6</v>
      </c>
      <c r="E179" s="19"/>
      <c r="F179" s="19"/>
      <c r="G179" s="19"/>
      <c r="H179" s="19"/>
      <c r="I179" s="19"/>
      <c r="J179" s="19"/>
      <c r="K179" s="19"/>
    </row>
    <row r="180" spans="2:11" x14ac:dyDescent="0.25">
      <c r="B180" s="69"/>
      <c r="C180" s="211" t="s">
        <v>124</v>
      </c>
      <c r="D180" s="210">
        <v>1</v>
      </c>
      <c r="E180" s="19"/>
      <c r="F180" s="19"/>
      <c r="G180" s="19"/>
      <c r="H180" s="19"/>
      <c r="I180" s="19"/>
      <c r="J180" s="19"/>
      <c r="K180" s="19"/>
    </row>
    <row r="181" spans="2:11" x14ac:dyDescent="0.25">
      <c r="B181" s="69"/>
      <c r="C181" s="211" t="s">
        <v>125</v>
      </c>
      <c r="D181" s="210">
        <v>1</v>
      </c>
      <c r="E181" s="19"/>
      <c r="F181" s="19"/>
      <c r="G181" s="19"/>
      <c r="H181" s="19"/>
      <c r="I181" s="19"/>
      <c r="J181" s="19"/>
      <c r="K181" s="19"/>
    </row>
    <row r="182" spans="2:11" x14ac:dyDescent="0.25">
      <c r="B182" s="69"/>
      <c r="C182" s="211" t="s">
        <v>130</v>
      </c>
      <c r="D182" s="210">
        <v>1</v>
      </c>
      <c r="E182" s="19"/>
      <c r="F182" s="19">
        <v>1</v>
      </c>
      <c r="G182" s="19">
        <v>1</v>
      </c>
      <c r="H182" s="19"/>
      <c r="I182" s="19"/>
      <c r="J182" s="19"/>
      <c r="K182" s="19"/>
    </row>
    <row r="183" spans="2:11" x14ac:dyDescent="0.25">
      <c r="B183" s="69"/>
      <c r="C183" s="211" t="s">
        <v>131</v>
      </c>
      <c r="D183" s="210">
        <v>1</v>
      </c>
      <c r="E183" s="19"/>
      <c r="F183" s="19">
        <v>1</v>
      </c>
      <c r="G183" s="19">
        <v>1</v>
      </c>
      <c r="H183" s="19"/>
      <c r="I183" s="19"/>
      <c r="J183" s="19"/>
      <c r="K183" s="19"/>
    </row>
    <row r="184" spans="2:11" x14ac:dyDescent="0.25">
      <c r="B184" s="69"/>
      <c r="C184" s="151" t="s">
        <v>10</v>
      </c>
      <c r="D184" s="63">
        <f>SUM(D171:D183)</f>
        <v>31</v>
      </c>
      <c r="E184" s="19"/>
      <c r="F184" s="19"/>
      <c r="G184" s="19"/>
      <c r="H184" s="19"/>
      <c r="I184" s="19"/>
      <c r="J184" s="19"/>
      <c r="K184" s="19"/>
    </row>
    <row r="185" spans="2:11" x14ac:dyDescent="0.25">
      <c r="B185" s="69"/>
      <c r="C185" s="159"/>
      <c r="D185" s="63">
        <f>D152+D160+D169+D184</f>
        <v>54</v>
      </c>
      <c r="E185" s="19"/>
      <c r="F185" s="19"/>
      <c r="G185" s="19"/>
      <c r="H185" s="19"/>
      <c r="I185" s="19"/>
      <c r="J185" s="19"/>
      <c r="K185" s="19"/>
    </row>
    <row r="186" spans="2:11" x14ac:dyDescent="0.25">
      <c r="B186" s="122"/>
      <c r="C186" s="127" t="s">
        <v>262</v>
      </c>
      <c r="D186" s="45"/>
      <c r="E186" s="19"/>
      <c r="F186" s="19"/>
      <c r="G186" s="19"/>
      <c r="H186" s="19"/>
      <c r="I186" s="19"/>
      <c r="J186" s="19"/>
      <c r="K186" s="19"/>
    </row>
    <row r="187" spans="2:11" x14ac:dyDescent="0.25">
      <c r="B187" s="124"/>
      <c r="C187" s="153" t="s">
        <v>124</v>
      </c>
      <c r="D187" s="61">
        <v>1</v>
      </c>
      <c r="E187" s="19"/>
      <c r="F187" s="19"/>
      <c r="G187" s="19"/>
      <c r="H187" s="19"/>
      <c r="I187" s="19"/>
      <c r="J187" s="19"/>
      <c r="K187" s="19"/>
    </row>
    <row r="188" spans="2:11" x14ac:dyDescent="0.25">
      <c r="B188" s="69"/>
      <c r="C188" s="151"/>
      <c r="D188" s="45"/>
      <c r="E188" s="19"/>
      <c r="F188" s="19"/>
      <c r="G188" s="19"/>
      <c r="H188" s="19"/>
      <c r="I188" s="19"/>
      <c r="J188" s="19"/>
      <c r="K188" s="19"/>
    </row>
    <row r="189" spans="2:11" x14ac:dyDescent="0.25">
      <c r="B189" s="76">
        <v>15</v>
      </c>
      <c r="C189" s="157" t="s">
        <v>133</v>
      </c>
      <c r="D189" s="61">
        <v>1</v>
      </c>
      <c r="E189" s="19">
        <v>1</v>
      </c>
      <c r="F189" s="19"/>
      <c r="G189" s="19"/>
      <c r="H189" s="19"/>
      <c r="I189" s="19"/>
      <c r="J189" s="19"/>
      <c r="K189" s="19"/>
    </row>
    <row r="190" spans="2:11" x14ac:dyDescent="0.25">
      <c r="B190" s="69"/>
      <c r="C190" s="151" t="s">
        <v>10</v>
      </c>
      <c r="D190" s="63">
        <f>D189</f>
        <v>1</v>
      </c>
      <c r="E190" s="19"/>
      <c r="F190" s="19"/>
      <c r="G190" s="19"/>
      <c r="H190" s="19"/>
      <c r="I190" s="19"/>
      <c r="J190" s="19"/>
      <c r="K190" s="19"/>
    </row>
    <row r="191" spans="2:11" x14ac:dyDescent="0.25">
      <c r="B191" s="66" t="s">
        <v>134</v>
      </c>
      <c r="C191" s="157" t="s">
        <v>135</v>
      </c>
      <c r="D191" s="61"/>
      <c r="E191" s="19"/>
      <c r="F191" s="19"/>
      <c r="G191" s="19"/>
      <c r="H191" s="19"/>
      <c r="I191" s="19"/>
      <c r="J191" s="19"/>
      <c r="K191" s="19"/>
    </row>
    <row r="192" spans="2:11" x14ac:dyDescent="0.25">
      <c r="B192" s="66"/>
      <c r="C192" s="222" t="s">
        <v>122</v>
      </c>
      <c r="D192" s="221">
        <v>1</v>
      </c>
      <c r="E192" s="19">
        <v>1</v>
      </c>
      <c r="F192" s="19"/>
      <c r="G192" s="19"/>
      <c r="H192" s="19"/>
      <c r="I192" s="19"/>
      <c r="J192" s="19"/>
      <c r="K192" s="19"/>
    </row>
    <row r="193" spans="2:11" x14ac:dyDescent="0.25">
      <c r="B193" s="68"/>
      <c r="C193" s="228" t="s">
        <v>60</v>
      </c>
      <c r="D193" s="210">
        <v>1</v>
      </c>
      <c r="E193" s="19">
        <v>1</v>
      </c>
      <c r="F193" s="19"/>
      <c r="G193" s="19">
        <v>1</v>
      </c>
      <c r="H193" s="19"/>
      <c r="I193" s="19"/>
      <c r="J193" s="19"/>
      <c r="K193" s="19"/>
    </row>
    <row r="194" spans="2:11" x14ac:dyDescent="0.25">
      <c r="B194" s="68"/>
      <c r="C194" s="228" t="s">
        <v>61</v>
      </c>
      <c r="D194" s="210">
        <v>1</v>
      </c>
      <c r="E194" s="19"/>
      <c r="F194" s="19">
        <v>1</v>
      </c>
      <c r="G194" s="19">
        <v>1</v>
      </c>
      <c r="H194" s="19"/>
      <c r="I194" s="19"/>
      <c r="J194" s="19"/>
      <c r="K194" s="19"/>
    </row>
    <row r="195" spans="2:11" x14ac:dyDescent="0.25">
      <c r="B195" s="68"/>
      <c r="C195" s="121" t="s">
        <v>377</v>
      </c>
      <c r="D195" s="210">
        <v>5</v>
      </c>
      <c r="E195" s="19"/>
      <c r="F195" s="19">
        <v>5</v>
      </c>
      <c r="G195" s="19">
        <v>5</v>
      </c>
      <c r="H195" s="19"/>
      <c r="I195" s="19"/>
      <c r="J195" s="19"/>
      <c r="K195" s="19"/>
    </row>
    <row r="196" spans="2:11" x14ac:dyDescent="0.25">
      <c r="B196" s="68"/>
      <c r="C196" s="121" t="s">
        <v>378</v>
      </c>
      <c r="D196" s="210">
        <v>5</v>
      </c>
      <c r="E196" s="19"/>
      <c r="F196" s="19">
        <v>5</v>
      </c>
      <c r="G196" s="19">
        <v>5</v>
      </c>
      <c r="H196" s="19"/>
      <c r="I196" s="19"/>
      <c r="J196" s="19"/>
      <c r="K196" s="19"/>
    </row>
    <row r="197" spans="2:11" x14ac:dyDescent="0.25">
      <c r="B197" s="68"/>
      <c r="C197" s="121" t="s">
        <v>138</v>
      </c>
      <c r="D197" s="210">
        <v>10</v>
      </c>
      <c r="E197" s="19"/>
      <c r="F197" s="19">
        <v>10</v>
      </c>
      <c r="G197" s="19">
        <v>10</v>
      </c>
      <c r="H197" s="19"/>
      <c r="I197" s="19"/>
      <c r="J197" s="19"/>
      <c r="K197" s="19"/>
    </row>
    <row r="198" spans="2:11" x14ac:dyDescent="0.25">
      <c r="B198" s="68"/>
      <c r="C198" s="146" t="s">
        <v>10</v>
      </c>
      <c r="D198" s="45">
        <f>SUM(D193:D197)</f>
        <v>22</v>
      </c>
      <c r="E198" s="19"/>
      <c r="F198" s="19"/>
      <c r="G198" s="19"/>
      <c r="H198" s="19"/>
      <c r="I198" s="19"/>
      <c r="J198" s="19"/>
      <c r="K198" s="19"/>
    </row>
    <row r="199" spans="2:11" x14ac:dyDescent="0.25">
      <c r="B199" s="46" t="s">
        <v>140</v>
      </c>
      <c r="C199" s="160" t="s">
        <v>141</v>
      </c>
      <c r="D199" s="44"/>
      <c r="E199" s="19"/>
      <c r="F199" s="19"/>
      <c r="G199" s="19"/>
      <c r="H199" s="19"/>
      <c r="I199" s="19"/>
      <c r="J199" s="19"/>
      <c r="K199" s="19"/>
    </row>
    <row r="200" spans="2:11" x14ac:dyDescent="0.25">
      <c r="B200" s="68"/>
      <c r="C200" s="211" t="s">
        <v>142</v>
      </c>
      <c r="D200" s="210">
        <v>1</v>
      </c>
      <c r="E200" s="19">
        <v>1</v>
      </c>
      <c r="F200" s="19"/>
      <c r="G200" s="19"/>
      <c r="H200" s="19"/>
      <c r="I200" s="19"/>
      <c r="J200" s="19"/>
      <c r="K200" s="19"/>
    </row>
    <row r="201" spans="2:11" x14ac:dyDescent="0.25">
      <c r="B201" s="68"/>
      <c r="C201" s="211" t="s">
        <v>143</v>
      </c>
      <c r="D201" s="210">
        <v>1</v>
      </c>
      <c r="E201" s="19">
        <v>1</v>
      </c>
      <c r="F201" s="19"/>
      <c r="G201" s="19"/>
      <c r="H201" s="19"/>
      <c r="I201" s="19"/>
      <c r="J201" s="19"/>
      <c r="K201" s="19"/>
    </row>
    <row r="202" spans="2:11" x14ac:dyDescent="0.25">
      <c r="B202" s="68"/>
      <c r="C202" s="211" t="s">
        <v>144</v>
      </c>
      <c r="D202" s="210">
        <v>5</v>
      </c>
      <c r="E202" s="19"/>
      <c r="F202" s="19">
        <v>5</v>
      </c>
      <c r="G202" s="19">
        <v>5</v>
      </c>
      <c r="H202" s="19"/>
      <c r="I202" s="19"/>
      <c r="J202" s="19"/>
      <c r="K202" s="19"/>
    </row>
    <row r="203" spans="2:11" x14ac:dyDescent="0.25">
      <c r="B203" s="68"/>
      <c r="C203" s="211" t="s">
        <v>145</v>
      </c>
      <c r="D203" s="210">
        <v>4</v>
      </c>
      <c r="E203" s="19"/>
      <c r="F203" s="19">
        <v>4</v>
      </c>
      <c r="G203" s="19">
        <v>4</v>
      </c>
      <c r="H203" s="19"/>
      <c r="I203" s="19"/>
      <c r="J203" s="19"/>
      <c r="K203" s="19"/>
    </row>
    <row r="204" spans="2:11" x14ac:dyDescent="0.25">
      <c r="B204" s="68"/>
      <c r="C204" s="146" t="s">
        <v>10</v>
      </c>
      <c r="D204" s="45">
        <f>SUM(D200:D203)</f>
        <v>11</v>
      </c>
      <c r="E204" s="19"/>
      <c r="F204" s="19"/>
      <c r="G204" s="19"/>
      <c r="H204" s="19"/>
      <c r="I204" s="19"/>
      <c r="J204" s="19"/>
      <c r="K204" s="19"/>
    </row>
    <row r="205" spans="2:11" x14ac:dyDescent="0.25">
      <c r="B205" s="68"/>
      <c r="C205" s="146" t="s">
        <v>94</v>
      </c>
      <c r="D205" s="45">
        <f>D190+D198+D204</f>
        <v>34</v>
      </c>
      <c r="E205" s="19"/>
      <c r="F205" s="19"/>
      <c r="G205" s="19"/>
      <c r="H205" s="19"/>
      <c r="I205" s="19"/>
      <c r="J205" s="19"/>
      <c r="K205" s="19"/>
    </row>
    <row r="206" spans="2:11" x14ac:dyDescent="0.25">
      <c r="B206" s="122"/>
      <c r="C206" s="127" t="s">
        <v>261</v>
      </c>
      <c r="D206" s="45"/>
      <c r="E206" s="19"/>
      <c r="F206" s="19"/>
      <c r="G206" s="19"/>
      <c r="H206" s="19"/>
      <c r="I206" s="19"/>
      <c r="J206" s="19"/>
      <c r="K206" s="19"/>
    </row>
    <row r="207" spans="2:11" x14ac:dyDescent="0.25">
      <c r="B207" s="124"/>
      <c r="C207" s="153" t="s">
        <v>145</v>
      </c>
      <c r="D207" s="44">
        <v>1</v>
      </c>
      <c r="E207" s="19"/>
      <c r="F207" s="19">
        <v>1</v>
      </c>
      <c r="G207" s="19">
        <v>1</v>
      </c>
      <c r="H207" s="19"/>
      <c r="I207" s="19"/>
      <c r="J207" s="19"/>
      <c r="K207" s="19"/>
    </row>
    <row r="208" spans="2:11" x14ac:dyDescent="0.25">
      <c r="B208" s="68"/>
      <c r="C208" s="148"/>
      <c r="D208" s="44"/>
      <c r="E208" s="19"/>
      <c r="F208" s="19"/>
      <c r="G208" s="19"/>
      <c r="H208" s="19"/>
      <c r="I208" s="19"/>
      <c r="J208" s="19"/>
      <c r="K208" s="19"/>
    </row>
    <row r="209" spans="2:11" x14ac:dyDescent="0.25">
      <c r="B209" s="54">
        <v>16</v>
      </c>
      <c r="C209" s="209" t="s">
        <v>146</v>
      </c>
      <c r="D209" s="210"/>
      <c r="E209" s="19"/>
      <c r="F209" s="19"/>
      <c r="G209" s="19"/>
      <c r="H209" s="19"/>
      <c r="I209" s="19"/>
      <c r="J209" s="19"/>
      <c r="K209" s="19"/>
    </row>
    <row r="210" spans="2:11" x14ac:dyDescent="0.25">
      <c r="B210" s="68"/>
      <c r="C210" s="229" t="s">
        <v>122</v>
      </c>
      <c r="D210" s="210">
        <v>1</v>
      </c>
      <c r="E210" s="19">
        <v>1</v>
      </c>
      <c r="F210" s="19"/>
      <c r="G210" s="19">
        <v>1</v>
      </c>
      <c r="H210" s="19"/>
      <c r="I210" s="19"/>
      <c r="J210" s="19"/>
      <c r="K210" s="19"/>
    </row>
    <row r="211" spans="2:11" x14ac:dyDescent="0.25">
      <c r="B211" s="68"/>
      <c r="C211" s="229" t="s">
        <v>147</v>
      </c>
      <c r="D211" s="210">
        <v>6</v>
      </c>
      <c r="E211" s="19"/>
      <c r="F211" s="19">
        <v>6</v>
      </c>
      <c r="G211" s="19">
        <v>6</v>
      </c>
      <c r="H211" s="19"/>
      <c r="I211" s="19"/>
      <c r="J211" s="19"/>
      <c r="K211" s="19"/>
    </row>
    <row r="212" spans="2:11" x14ac:dyDescent="0.25">
      <c r="B212" s="68"/>
      <c r="C212" s="146" t="s">
        <v>10</v>
      </c>
      <c r="D212" s="45">
        <f>SUM(D210:D211)</f>
        <v>7</v>
      </c>
      <c r="E212" s="19"/>
      <c r="F212" s="19"/>
      <c r="G212" s="19"/>
      <c r="H212" s="19"/>
      <c r="I212" s="19"/>
      <c r="J212" s="19"/>
      <c r="K212" s="19"/>
    </row>
    <row r="213" spans="2:11" x14ac:dyDescent="0.25">
      <c r="B213" s="122"/>
      <c r="C213" s="127" t="s">
        <v>260</v>
      </c>
      <c r="D213" s="45"/>
      <c r="E213" s="19"/>
      <c r="F213" s="19"/>
      <c r="G213" s="19"/>
      <c r="H213" s="19"/>
      <c r="I213" s="19"/>
      <c r="J213" s="19"/>
      <c r="K213" s="19"/>
    </row>
    <row r="214" spans="2:11" x14ac:dyDescent="0.25">
      <c r="B214" s="124"/>
      <c r="C214" s="161" t="s">
        <v>147</v>
      </c>
      <c r="D214" s="44">
        <v>1</v>
      </c>
      <c r="E214" s="19"/>
      <c r="F214" s="19">
        <v>1</v>
      </c>
      <c r="G214" s="19">
        <v>1</v>
      </c>
      <c r="H214" s="19"/>
      <c r="I214" s="19"/>
      <c r="J214" s="19"/>
      <c r="K214" s="19"/>
    </row>
    <row r="215" spans="2:11" x14ac:dyDescent="0.25">
      <c r="B215" s="54"/>
      <c r="C215" s="147"/>
      <c r="D215" s="71"/>
      <c r="E215" s="19"/>
      <c r="F215" s="19"/>
      <c r="G215" s="19"/>
      <c r="H215" s="19"/>
      <c r="I215" s="19"/>
      <c r="J215" s="19"/>
      <c r="K215" s="19"/>
    </row>
    <row r="216" spans="2:11" x14ac:dyDescent="0.25">
      <c r="B216" s="54">
        <v>17</v>
      </c>
      <c r="C216" s="209" t="s">
        <v>148</v>
      </c>
      <c r="D216" s="230"/>
      <c r="E216" s="19"/>
      <c r="F216" s="19"/>
      <c r="G216" s="19"/>
      <c r="H216" s="19"/>
      <c r="I216" s="19"/>
      <c r="J216" s="19"/>
      <c r="K216" s="19"/>
    </row>
    <row r="217" spans="2:11" x14ac:dyDescent="0.25">
      <c r="B217" s="68"/>
      <c r="C217" s="211" t="s">
        <v>17</v>
      </c>
      <c r="D217" s="210">
        <v>1</v>
      </c>
      <c r="E217" s="19">
        <v>1</v>
      </c>
      <c r="F217" s="19"/>
      <c r="G217" s="19"/>
      <c r="H217" s="19"/>
      <c r="I217" s="19"/>
      <c r="J217" s="19"/>
      <c r="K217" s="19"/>
    </row>
    <row r="218" spans="2:11" x14ac:dyDescent="0.25">
      <c r="B218" s="68"/>
      <c r="C218" s="211" t="s">
        <v>149</v>
      </c>
      <c r="D218" s="210">
        <v>1</v>
      </c>
      <c r="E218" s="19">
        <v>1</v>
      </c>
      <c r="F218" s="19"/>
      <c r="G218" s="19"/>
      <c r="H218" s="19"/>
      <c r="I218" s="19"/>
      <c r="J218" s="19"/>
      <c r="K218" s="19"/>
    </row>
    <row r="219" spans="2:11" x14ac:dyDescent="0.25">
      <c r="B219" s="68"/>
      <c r="C219" s="211" t="s">
        <v>149</v>
      </c>
      <c r="D219" s="210">
        <v>2</v>
      </c>
      <c r="E219" s="19">
        <v>2</v>
      </c>
      <c r="F219" s="19"/>
      <c r="G219" s="19"/>
      <c r="H219" s="19"/>
      <c r="I219" s="19"/>
      <c r="J219" s="19"/>
      <c r="K219" s="19"/>
    </row>
    <row r="220" spans="2:11" x14ac:dyDescent="0.25">
      <c r="B220" s="68"/>
      <c r="C220" s="162" t="s">
        <v>10</v>
      </c>
      <c r="D220" s="45">
        <f>SUM(D217:D219)</f>
        <v>4</v>
      </c>
      <c r="E220" s="19"/>
      <c r="F220" s="19"/>
      <c r="G220" s="19"/>
      <c r="H220" s="19"/>
      <c r="I220" s="19"/>
      <c r="J220" s="19"/>
      <c r="K220" s="19"/>
    </row>
    <row r="221" spans="2:11" x14ac:dyDescent="0.25">
      <c r="B221" s="74">
        <v>18</v>
      </c>
      <c r="C221" s="157" t="s">
        <v>151</v>
      </c>
      <c r="D221" s="61"/>
      <c r="E221" s="19"/>
      <c r="F221" s="19"/>
      <c r="G221" s="19"/>
      <c r="H221" s="19"/>
      <c r="I221" s="19"/>
      <c r="J221" s="19"/>
      <c r="K221" s="19"/>
    </row>
    <row r="222" spans="2:11" x14ac:dyDescent="0.25">
      <c r="B222" s="69"/>
      <c r="C222" s="121" t="s">
        <v>122</v>
      </c>
      <c r="D222" s="221">
        <v>1</v>
      </c>
      <c r="E222" s="19">
        <v>1</v>
      </c>
      <c r="F222" s="19"/>
      <c r="G222" s="19"/>
      <c r="H222" s="19"/>
      <c r="I222" s="19"/>
      <c r="J222" s="19"/>
      <c r="K222" s="19"/>
    </row>
    <row r="223" spans="2:11" x14ac:dyDescent="0.25">
      <c r="B223" s="69"/>
      <c r="C223" s="121" t="s">
        <v>314</v>
      </c>
      <c r="D223" s="231">
        <v>1</v>
      </c>
      <c r="E223" s="19"/>
      <c r="F223" s="19">
        <v>1</v>
      </c>
      <c r="G223" s="19">
        <v>1</v>
      </c>
      <c r="H223" s="19"/>
      <c r="I223" s="19"/>
      <c r="J223" s="19"/>
      <c r="K223" s="19"/>
    </row>
    <row r="224" spans="2:11" x14ac:dyDescent="0.25">
      <c r="B224" s="69"/>
      <c r="C224" s="121" t="s">
        <v>153</v>
      </c>
      <c r="D224" s="221">
        <v>1</v>
      </c>
      <c r="E224" s="19"/>
      <c r="F224" s="19">
        <v>1</v>
      </c>
      <c r="G224" s="19"/>
      <c r="H224" s="19"/>
      <c r="I224" s="19"/>
      <c r="J224" s="19"/>
      <c r="K224" s="19"/>
    </row>
    <row r="225" spans="2:11" x14ac:dyDescent="0.25">
      <c r="B225" s="69"/>
      <c r="C225" s="121" t="s">
        <v>154</v>
      </c>
      <c r="D225" s="221">
        <v>3</v>
      </c>
      <c r="E225" s="19"/>
      <c r="F225" s="19">
        <v>3</v>
      </c>
      <c r="G225" s="19"/>
      <c r="H225" s="19"/>
      <c r="I225" s="19"/>
      <c r="J225" s="19"/>
      <c r="K225" s="19"/>
    </row>
    <row r="226" spans="2:11" x14ac:dyDescent="0.25">
      <c r="B226" s="69"/>
      <c r="C226" s="121" t="s">
        <v>155</v>
      </c>
      <c r="D226" s="221">
        <v>1</v>
      </c>
      <c r="E226" s="19"/>
      <c r="F226" s="19">
        <v>1</v>
      </c>
      <c r="G226" s="19">
        <v>1</v>
      </c>
      <c r="H226" s="19"/>
      <c r="I226" s="19"/>
      <c r="J226" s="19"/>
      <c r="K226" s="19"/>
    </row>
    <row r="227" spans="2:11" x14ac:dyDescent="0.25">
      <c r="B227" s="69"/>
      <c r="C227" s="121" t="s">
        <v>156</v>
      </c>
      <c r="D227" s="221">
        <v>2</v>
      </c>
      <c r="E227" s="19"/>
      <c r="F227" s="19">
        <v>2</v>
      </c>
      <c r="G227" s="19">
        <v>2</v>
      </c>
      <c r="H227" s="19"/>
      <c r="I227" s="19"/>
      <c r="J227" s="19"/>
      <c r="K227" s="19"/>
    </row>
    <row r="228" spans="2:11" x14ac:dyDescent="0.25">
      <c r="B228" s="69"/>
      <c r="C228" s="121" t="s">
        <v>157</v>
      </c>
      <c r="D228" s="221">
        <v>1</v>
      </c>
      <c r="E228" s="19"/>
      <c r="F228" s="19">
        <v>1</v>
      </c>
      <c r="G228" s="19">
        <v>1</v>
      </c>
      <c r="H228" s="19"/>
      <c r="I228" s="19"/>
      <c r="J228" s="19"/>
      <c r="K228" s="19"/>
    </row>
    <row r="229" spans="2:11" x14ac:dyDescent="0.25">
      <c r="B229" s="69"/>
      <c r="C229" s="151" t="s">
        <v>10</v>
      </c>
      <c r="D229" s="63">
        <f>SUM(D222:D228)</f>
        <v>10</v>
      </c>
      <c r="E229" s="19"/>
      <c r="F229" s="19"/>
      <c r="G229" s="19"/>
      <c r="H229" s="19"/>
      <c r="I229" s="19"/>
      <c r="J229" s="19"/>
      <c r="K229" s="19"/>
    </row>
    <row r="230" spans="2:11" x14ac:dyDescent="0.25">
      <c r="B230" s="76">
        <v>19</v>
      </c>
      <c r="C230" s="150" t="s">
        <v>158</v>
      </c>
      <c r="D230" s="61">
        <v>1</v>
      </c>
      <c r="E230" s="19">
        <v>1</v>
      </c>
      <c r="F230" s="19"/>
      <c r="G230" s="19"/>
      <c r="H230" s="19"/>
      <c r="I230" s="19"/>
      <c r="J230" s="19"/>
      <c r="K230" s="19"/>
    </row>
    <row r="231" spans="2:11" x14ac:dyDescent="0.25">
      <c r="B231" s="66"/>
      <c r="C231" s="151" t="s">
        <v>10</v>
      </c>
      <c r="D231" s="77">
        <f>D230</f>
        <v>1</v>
      </c>
      <c r="E231" s="19"/>
      <c r="F231" s="19"/>
      <c r="G231" s="19"/>
      <c r="H231" s="19"/>
      <c r="I231" s="19"/>
      <c r="J231" s="19"/>
      <c r="K231" s="19"/>
    </row>
    <row r="232" spans="2:11" x14ac:dyDescent="0.25">
      <c r="B232" s="76">
        <v>20</v>
      </c>
      <c r="C232" s="157" t="s">
        <v>159</v>
      </c>
      <c r="D232" s="61"/>
      <c r="E232" s="19"/>
      <c r="F232" s="19"/>
      <c r="G232" s="19"/>
      <c r="H232" s="19"/>
      <c r="I232" s="19"/>
      <c r="J232" s="19"/>
      <c r="K232" s="19"/>
    </row>
    <row r="233" spans="2:11" x14ac:dyDescent="0.25">
      <c r="B233" s="66"/>
      <c r="C233" s="121" t="s">
        <v>17</v>
      </c>
      <c r="D233" s="221">
        <v>1</v>
      </c>
      <c r="E233" s="19">
        <v>1</v>
      </c>
      <c r="F233" s="19"/>
      <c r="G233" s="19"/>
      <c r="H233" s="19"/>
      <c r="I233" s="19"/>
      <c r="J233" s="19"/>
      <c r="K233" s="19"/>
    </row>
    <row r="234" spans="2:11" x14ac:dyDescent="0.25">
      <c r="B234" s="66"/>
      <c r="C234" s="121" t="s">
        <v>64</v>
      </c>
      <c r="D234" s="221">
        <v>1</v>
      </c>
      <c r="E234" s="19">
        <v>1</v>
      </c>
      <c r="F234" s="19"/>
      <c r="G234" s="19"/>
      <c r="H234" s="19"/>
      <c r="I234" s="19"/>
      <c r="J234" s="19"/>
      <c r="K234" s="19"/>
    </row>
    <row r="235" spans="2:11" x14ac:dyDescent="0.25">
      <c r="B235" s="66"/>
      <c r="C235" s="121" t="s">
        <v>160</v>
      </c>
      <c r="D235" s="221">
        <v>1</v>
      </c>
      <c r="E235" s="19">
        <v>1</v>
      </c>
      <c r="F235" s="19"/>
      <c r="G235" s="19"/>
      <c r="H235" s="19"/>
      <c r="I235" s="19"/>
      <c r="J235" s="19"/>
      <c r="K235" s="19"/>
    </row>
    <row r="236" spans="2:11" x14ac:dyDescent="0.25">
      <c r="B236" s="66"/>
      <c r="C236" s="121" t="s">
        <v>161</v>
      </c>
      <c r="D236" s="221">
        <v>1</v>
      </c>
      <c r="E236" s="19">
        <v>1</v>
      </c>
      <c r="F236" s="19"/>
      <c r="G236" s="19"/>
      <c r="H236" s="19"/>
      <c r="I236" s="19"/>
      <c r="J236" s="19"/>
      <c r="K236" s="19"/>
    </row>
    <row r="237" spans="2:11" x14ac:dyDescent="0.25">
      <c r="B237" s="78"/>
      <c r="C237" s="121" t="s">
        <v>162</v>
      </c>
      <c r="D237" s="221">
        <v>4</v>
      </c>
      <c r="E237" s="19">
        <v>4</v>
      </c>
      <c r="F237" s="19"/>
      <c r="G237" s="19"/>
      <c r="H237" s="19"/>
      <c r="I237" s="19"/>
      <c r="J237" s="19"/>
      <c r="K237" s="19"/>
    </row>
    <row r="238" spans="2:11" x14ac:dyDescent="0.25">
      <c r="B238" s="66"/>
      <c r="C238" s="121" t="s">
        <v>163</v>
      </c>
      <c r="D238" s="221">
        <v>4</v>
      </c>
      <c r="E238" s="19">
        <v>4</v>
      </c>
      <c r="F238" s="19"/>
      <c r="G238" s="19"/>
      <c r="H238" s="19"/>
      <c r="I238" s="19"/>
      <c r="J238" s="19"/>
      <c r="K238" s="19"/>
    </row>
    <row r="239" spans="2:11" x14ac:dyDescent="0.25">
      <c r="B239" s="66"/>
      <c r="C239" s="151" t="s">
        <v>164</v>
      </c>
      <c r="D239" s="63">
        <f>SUM(D233:D238)</f>
        <v>12</v>
      </c>
      <c r="E239" s="19"/>
      <c r="F239" s="19"/>
      <c r="G239" s="19"/>
      <c r="H239" s="19"/>
      <c r="I239" s="19"/>
      <c r="J239" s="19"/>
      <c r="K239" s="19"/>
    </row>
    <row r="240" spans="2:11" x14ac:dyDescent="0.25">
      <c r="B240" s="76">
        <v>21</v>
      </c>
      <c r="C240" s="163" t="s">
        <v>165</v>
      </c>
      <c r="D240" s="61"/>
      <c r="E240" s="19"/>
      <c r="F240" s="19"/>
      <c r="G240" s="19"/>
      <c r="H240" s="19"/>
      <c r="I240" s="19"/>
      <c r="J240" s="19"/>
      <c r="K240" s="19"/>
    </row>
    <row r="241" spans="2:11" x14ac:dyDescent="0.25">
      <c r="B241" s="66"/>
      <c r="C241" s="121" t="s">
        <v>166</v>
      </c>
      <c r="D241" s="221">
        <v>1</v>
      </c>
      <c r="E241" s="19">
        <v>1</v>
      </c>
      <c r="F241" s="19"/>
      <c r="G241" s="19"/>
      <c r="H241" s="19"/>
      <c r="I241" s="19"/>
      <c r="J241" s="19"/>
      <c r="K241" s="19"/>
    </row>
    <row r="242" spans="2:11" x14ac:dyDescent="0.25">
      <c r="B242" s="66"/>
      <c r="C242" s="121" t="s">
        <v>167</v>
      </c>
      <c r="D242" s="221">
        <v>1</v>
      </c>
      <c r="E242" s="19">
        <v>1</v>
      </c>
      <c r="F242" s="19"/>
      <c r="G242" s="19"/>
      <c r="H242" s="19"/>
      <c r="I242" s="19"/>
      <c r="J242" s="19"/>
      <c r="K242" s="19"/>
    </row>
    <row r="243" spans="2:11" x14ac:dyDescent="0.25">
      <c r="B243" s="66"/>
      <c r="C243" s="121" t="s">
        <v>168</v>
      </c>
      <c r="D243" s="221">
        <v>5</v>
      </c>
      <c r="E243" s="19"/>
      <c r="F243" s="19">
        <v>5</v>
      </c>
      <c r="G243" s="19">
        <v>5</v>
      </c>
      <c r="H243" s="19"/>
      <c r="I243" s="19"/>
      <c r="J243" s="19"/>
      <c r="K243" s="19"/>
    </row>
    <row r="244" spans="2:11" x14ac:dyDescent="0.25">
      <c r="B244" s="66"/>
      <c r="C244" s="121" t="s">
        <v>169</v>
      </c>
      <c r="D244" s="221">
        <v>4</v>
      </c>
      <c r="E244" s="19"/>
      <c r="F244" s="19">
        <v>4</v>
      </c>
      <c r="G244" s="19">
        <v>4</v>
      </c>
      <c r="H244" s="19"/>
      <c r="I244" s="19"/>
      <c r="J244" s="19"/>
      <c r="K244" s="19"/>
    </row>
    <row r="245" spans="2:11" x14ac:dyDescent="0.25">
      <c r="B245" s="66"/>
      <c r="C245" s="121" t="s">
        <v>170</v>
      </c>
      <c r="D245" s="221">
        <v>4</v>
      </c>
      <c r="E245" s="19"/>
      <c r="F245" s="19">
        <v>4</v>
      </c>
      <c r="G245" s="19">
        <v>4</v>
      </c>
      <c r="H245" s="19"/>
      <c r="I245" s="19"/>
      <c r="J245" s="19"/>
      <c r="K245" s="19"/>
    </row>
    <row r="246" spans="2:11" x14ac:dyDescent="0.25">
      <c r="B246" s="66"/>
      <c r="C246" s="121" t="s">
        <v>171</v>
      </c>
      <c r="D246" s="221">
        <v>5</v>
      </c>
      <c r="E246" s="19"/>
      <c r="F246" s="19">
        <v>5</v>
      </c>
      <c r="G246" s="19">
        <v>5</v>
      </c>
      <c r="H246" s="19"/>
      <c r="I246" s="19"/>
      <c r="J246" s="19"/>
      <c r="K246" s="19"/>
    </row>
    <row r="247" spans="2:11" x14ac:dyDescent="0.25">
      <c r="B247" s="66"/>
      <c r="C247" s="121" t="s">
        <v>172</v>
      </c>
      <c r="D247" s="221">
        <v>8</v>
      </c>
      <c r="E247" s="19"/>
      <c r="F247" s="19">
        <v>8</v>
      </c>
      <c r="G247" s="19">
        <v>8</v>
      </c>
      <c r="H247" s="19"/>
      <c r="I247" s="19"/>
      <c r="J247" s="19"/>
      <c r="K247" s="19"/>
    </row>
    <row r="248" spans="2:11" x14ac:dyDescent="0.25">
      <c r="B248" s="46"/>
      <c r="C248" s="149" t="s">
        <v>10</v>
      </c>
      <c r="D248" s="45">
        <f>SUM(D241:D247)</f>
        <v>28</v>
      </c>
      <c r="E248" s="19"/>
      <c r="F248" s="19"/>
      <c r="G248" s="19"/>
      <c r="H248" s="19"/>
      <c r="I248" s="19"/>
      <c r="J248" s="19"/>
      <c r="K248" s="19"/>
    </row>
    <row r="249" spans="2:11" x14ac:dyDescent="0.25">
      <c r="B249" s="54">
        <v>22</v>
      </c>
      <c r="C249" s="232" t="s">
        <v>173</v>
      </c>
      <c r="D249" s="210"/>
      <c r="E249" s="19"/>
      <c r="F249" s="19"/>
      <c r="G249" s="19"/>
      <c r="H249" s="19"/>
      <c r="I249" s="19"/>
      <c r="J249" s="19"/>
      <c r="K249" s="19"/>
    </row>
    <row r="250" spans="2:11" x14ac:dyDescent="0.25">
      <c r="B250" s="46"/>
      <c r="C250" s="211" t="s">
        <v>174</v>
      </c>
      <c r="D250" s="210">
        <v>1</v>
      </c>
      <c r="E250" s="19">
        <v>1</v>
      </c>
      <c r="F250" s="19"/>
      <c r="G250" s="19"/>
      <c r="H250" s="19"/>
      <c r="I250" s="19"/>
      <c r="J250" s="19"/>
      <c r="K250" s="19"/>
    </row>
    <row r="251" spans="2:11" x14ac:dyDescent="0.25">
      <c r="B251" s="46"/>
      <c r="C251" s="211" t="s">
        <v>168</v>
      </c>
      <c r="D251" s="210">
        <v>5</v>
      </c>
      <c r="E251" s="19"/>
      <c r="F251" s="19">
        <v>5</v>
      </c>
      <c r="G251" s="19">
        <v>5</v>
      </c>
      <c r="H251" s="19"/>
      <c r="I251" s="19"/>
      <c r="J251" s="19"/>
      <c r="K251" s="19"/>
    </row>
    <row r="252" spans="2:11" x14ac:dyDescent="0.25">
      <c r="B252" s="46"/>
      <c r="C252" s="211" t="s">
        <v>169</v>
      </c>
      <c r="D252" s="210">
        <v>4</v>
      </c>
      <c r="E252" s="19"/>
      <c r="F252" s="19">
        <v>4</v>
      </c>
      <c r="G252" s="19">
        <v>4</v>
      </c>
      <c r="H252" s="19"/>
      <c r="I252" s="19"/>
      <c r="J252" s="19"/>
      <c r="K252" s="19"/>
    </row>
    <row r="253" spans="2:11" x14ac:dyDescent="0.25">
      <c r="B253" s="80"/>
      <c r="C253" s="211" t="s">
        <v>170</v>
      </c>
      <c r="D253" s="210">
        <v>4</v>
      </c>
      <c r="E253" s="19"/>
      <c r="F253" s="19">
        <v>4</v>
      </c>
      <c r="G253" s="19">
        <v>4</v>
      </c>
      <c r="H253" s="19"/>
      <c r="I253" s="19"/>
      <c r="J253" s="19"/>
      <c r="K253" s="19"/>
    </row>
    <row r="254" spans="2:11" x14ac:dyDescent="0.25">
      <c r="B254" s="80"/>
      <c r="C254" s="211" t="s">
        <v>171</v>
      </c>
      <c r="D254" s="210">
        <v>8</v>
      </c>
      <c r="E254" s="19"/>
      <c r="F254" s="19">
        <v>8</v>
      </c>
      <c r="G254" s="19">
        <v>8</v>
      </c>
      <c r="H254" s="19"/>
      <c r="I254" s="19"/>
      <c r="J254" s="19"/>
      <c r="K254" s="19"/>
    </row>
    <row r="255" spans="2:11" x14ac:dyDescent="0.25">
      <c r="B255" s="80"/>
      <c r="C255" s="211" t="s">
        <v>172</v>
      </c>
      <c r="D255" s="210">
        <v>5</v>
      </c>
      <c r="E255" s="19"/>
      <c r="F255" s="19">
        <v>5</v>
      </c>
      <c r="G255" s="19">
        <v>5</v>
      </c>
      <c r="H255" s="19"/>
      <c r="I255" s="19"/>
      <c r="J255" s="19"/>
      <c r="K255" s="19"/>
    </row>
    <row r="256" spans="2:11" x14ac:dyDescent="0.25">
      <c r="B256" s="80"/>
      <c r="C256" s="149" t="s">
        <v>10</v>
      </c>
      <c r="D256" s="45">
        <f>SUM(D250:D255)</f>
        <v>27</v>
      </c>
      <c r="E256" s="19"/>
      <c r="F256" s="19"/>
      <c r="G256" s="19"/>
      <c r="H256" s="19"/>
      <c r="I256" s="19"/>
      <c r="J256" s="19"/>
      <c r="K256" s="19"/>
    </row>
    <row r="257" spans="2:11" x14ac:dyDescent="0.25">
      <c r="B257" s="81">
        <v>23</v>
      </c>
      <c r="C257" s="232" t="s">
        <v>175</v>
      </c>
      <c r="D257" s="210"/>
      <c r="E257" s="19"/>
      <c r="F257" s="19"/>
      <c r="G257" s="19"/>
      <c r="H257" s="19"/>
      <c r="I257" s="19"/>
      <c r="J257" s="19"/>
      <c r="K257" s="19"/>
    </row>
    <row r="258" spans="2:11" x14ac:dyDescent="0.25">
      <c r="B258" s="42"/>
      <c r="C258" s="211" t="s">
        <v>166</v>
      </c>
      <c r="D258" s="210">
        <v>1</v>
      </c>
      <c r="E258" s="19">
        <v>1</v>
      </c>
      <c r="F258" s="19"/>
      <c r="G258" s="19"/>
      <c r="H258" s="19"/>
      <c r="I258" s="19"/>
      <c r="J258" s="19"/>
      <c r="K258" s="19"/>
    </row>
    <row r="259" spans="2:11" x14ac:dyDescent="0.25">
      <c r="B259" s="42"/>
      <c r="C259" s="211" t="s">
        <v>176</v>
      </c>
      <c r="D259" s="210">
        <v>1</v>
      </c>
      <c r="E259" s="19">
        <v>1</v>
      </c>
      <c r="F259" s="19"/>
      <c r="G259" s="19"/>
      <c r="H259" s="19"/>
      <c r="I259" s="19"/>
      <c r="J259" s="19"/>
      <c r="K259" s="19"/>
    </row>
    <row r="260" spans="2:11" x14ac:dyDescent="0.25">
      <c r="B260" s="42"/>
      <c r="C260" s="211" t="s">
        <v>167</v>
      </c>
      <c r="D260" s="210">
        <v>1</v>
      </c>
      <c r="E260" s="19">
        <v>1</v>
      </c>
      <c r="F260" s="19"/>
      <c r="G260" s="19"/>
      <c r="H260" s="19"/>
      <c r="I260" s="19"/>
      <c r="J260" s="19"/>
      <c r="K260" s="19"/>
    </row>
    <row r="261" spans="2:11" x14ac:dyDescent="0.25">
      <c r="B261" s="42"/>
      <c r="C261" s="211" t="s">
        <v>168</v>
      </c>
      <c r="D261" s="210">
        <v>5</v>
      </c>
      <c r="E261" s="19"/>
      <c r="F261" s="19">
        <v>5</v>
      </c>
      <c r="G261" s="19">
        <v>5</v>
      </c>
      <c r="H261" s="19"/>
      <c r="I261" s="19"/>
      <c r="J261" s="19"/>
      <c r="K261" s="19"/>
    </row>
    <row r="262" spans="2:11" x14ac:dyDescent="0.25">
      <c r="B262" s="42"/>
      <c r="C262" s="211" t="s">
        <v>177</v>
      </c>
      <c r="D262" s="210">
        <v>21</v>
      </c>
      <c r="E262" s="19"/>
      <c r="F262" s="19">
        <v>21</v>
      </c>
      <c r="G262" s="19">
        <v>21</v>
      </c>
      <c r="H262" s="19"/>
      <c r="I262" s="19"/>
      <c r="J262" s="19"/>
      <c r="K262" s="19"/>
    </row>
    <row r="263" spans="2:11" x14ac:dyDescent="0.25">
      <c r="B263" s="42"/>
      <c r="C263" s="211" t="s">
        <v>178</v>
      </c>
      <c r="D263" s="210">
        <v>2</v>
      </c>
      <c r="E263" s="19"/>
      <c r="F263" s="19">
        <v>2</v>
      </c>
      <c r="G263" s="19">
        <v>2</v>
      </c>
      <c r="H263" s="19"/>
      <c r="I263" s="19"/>
      <c r="J263" s="19"/>
      <c r="K263" s="19"/>
    </row>
    <row r="264" spans="2:11" x14ac:dyDescent="0.25">
      <c r="B264" s="82"/>
      <c r="C264" s="142" t="s">
        <v>10</v>
      </c>
      <c r="D264" s="39">
        <f>SUM(D258:D263)</f>
        <v>31</v>
      </c>
      <c r="E264" s="19"/>
      <c r="F264" s="19"/>
      <c r="G264" s="19"/>
      <c r="H264" s="19"/>
      <c r="I264" s="19"/>
      <c r="J264" s="19"/>
      <c r="K264" s="19"/>
    </row>
    <row r="265" spans="2:11" x14ac:dyDescent="0.25">
      <c r="B265" s="82"/>
      <c r="C265" s="142" t="s">
        <v>179</v>
      </c>
      <c r="D265" s="39">
        <f>D248+D256+D264</f>
        <v>86</v>
      </c>
      <c r="E265" s="19"/>
      <c r="F265" s="19"/>
      <c r="G265" s="19"/>
      <c r="H265" s="19"/>
      <c r="I265" s="19"/>
      <c r="J265" s="19"/>
      <c r="K265" s="19"/>
    </row>
    <row r="266" spans="2:11" x14ac:dyDescent="0.25">
      <c r="B266" s="235">
        <v>24</v>
      </c>
      <c r="C266" s="226" t="s">
        <v>180</v>
      </c>
      <c r="D266" s="210"/>
      <c r="E266" s="19"/>
      <c r="F266" s="19"/>
      <c r="G266" s="19"/>
      <c r="H266" s="19"/>
      <c r="I266" s="19"/>
      <c r="J266" s="19"/>
      <c r="K266" s="19"/>
    </row>
    <row r="267" spans="2:11" x14ac:dyDescent="0.25">
      <c r="B267" s="236"/>
      <c r="C267" s="211" t="s">
        <v>181</v>
      </c>
      <c r="D267" s="210">
        <v>1</v>
      </c>
      <c r="E267" s="19">
        <v>1</v>
      </c>
      <c r="F267" s="19"/>
      <c r="G267" s="19"/>
      <c r="H267" s="19"/>
      <c r="I267" s="19"/>
      <c r="J267" s="19"/>
      <c r="K267" s="19"/>
    </row>
    <row r="268" spans="2:11" x14ac:dyDescent="0.25">
      <c r="B268" s="237"/>
      <c r="C268" s="234" t="s">
        <v>10</v>
      </c>
      <c r="D268" s="207">
        <f>SUM(D267:D267)</f>
        <v>1</v>
      </c>
      <c r="E268" s="19"/>
      <c r="F268" s="19"/>
      <c r="G268" s="19"/>
      <c r="H268" s="19"/>
      <c r="I268" s="19"/>
      <c r="J268" s="19"/>
      <c r="K268" s="19"/>
    </row>
    <row r="269" spans="2:11" x14ac:dyDescent="0.25">
      <c r="B269" s="236" t="s">
        <v>182</v>
      </c>
      <c r="C269" s="226" t="s">
        <v>183</v>
      </c>
      <c r="D269" s="210"/>
      <c r="E269" s="19"/>
      <c r="F269" s="19"/>
      <c r="G269" s="19"/>
      <c r="H269" s="19"/>
      <c r="I269" s="19"/>
      <c r="J269" s="19"/>
      <c r="K269" s="19"/>
    </row>
    <row r="270" spans="2:11" x14ac:dyDescent="0.25">
      <c r="B270" s="237"/>
      <c r="C270" s="211" t="s">
        <v>184</v>
      </c>
      <c r="D270" s="210">
        <v>1</v>
      </c>
      <c r="E270" s="19">
        <v>1</v>
      </c>
      <c r="F270" s="19"/>
      <c r="G270" s="19"/>
      <c r="H270" s="19"/>
      <c r="I270" s="19"/>
      <c r="J270" s="19"/>
      <c r="K270" s="19"/>
    </row>
    <row r="271" spans="2:11" x14ac:dyDescent="0.25">
      <c r="B271" s="237"/>
      <c r="C271" s="211" t="s">
        <v>167</v>
      </c>
      <c r="D271" s="210">
        <v>1</v>
      </c>
      <c r="E271" s="19">
        <v>1</v>
      </c>
      <c r="F271" s="19"/>
      <c r="G271" s="19"/>
      <c r="H271" s="19"/>
      <c r="I271" s="19"/>
      <c r="J271" s="19"/>
      <c r="K271" s="19"/>
    </row>
    <row r="272" spans="2:11" x14ac:dyDescent="0.25">
      <c r="B272" s="236"/>
      <c r="C272" s="211" t="s">
        <v>168</v>
      </c>
      <c r="D272" s="210">
        <v>5</v>
      </c>
      <c r="E272" s="19"/>
      <c r="F272" s="19">
        <v>5</v>
      </c>
      <c r="G272" s="19">
        <v>5</v>
      </c>
      <c r="H272" s="19"/>
      <c r="I272" s="19"/>
      <c r="J272" s="19"/>
      <c r="K272" s="19"/>
    </row>
    <row r="273" spans="2:11" x14ac:dyDescent="0.25">
      <c r="B273" s="236"/>
      <c r="C273" s="211" t="s">
        <v>170</v>
      </c>
      <c r="D273" s="210">
        <v>7</v>
      </c>
      <c r="E273" s="19"/>
      <c r="F273" s="19">
        <v>7</v>
      </c>
      <c r="G273" s="19">
        <v>7</v>
      </c>
      <c r="H273" s="19"/>
      <c r="I273" s="19"/>
      <c r="J273" s="19"/>
      <c r="K273" s="19"/>
    </row>
    <row r="274" spans="2:11" x14ac:dyDescent="0.25">
      <c r="B274" s="236"/>
      <c r="C274" s="211" t="s">
        <v>171</v>
      </c>
      <c r="D274" s="210">
        <v>27</v>
      </c>
      <c r="E274" s="19"/>
      <c r="F274" s="19">
        <v>27</v>
      </c>
      <c r="G274" s="19">
        <v>27</v>
      </c>
      <c r="H274" s="19"/>
      <c r="I274" s="19"/>
      <c r="J274" s="19"/>
      <c r="K274" s="19"/>
    </row>
    <row r="275" spans="2:11" x14ac:dyDescent="0.25">
      <c r="B275" s="236"/>
      <c r="C275" s="211" t="s">
        <v>185</v>
      </c>
      <c r="D275" s="210">
        <v>16</v>
      </c>
      <c r="E275" s="19"/>
      <c r="F275" s="19">
        <v>16</v>
      </c>
      <c r="G275" s="19">
        <v>16</v>
      </c>
      <c r="H275" s="19"/>
      <c r="I275" s="19"/>
      <c r="J275" s="19"/>
      <c r="K275" s="19"/>
    </row>
    <row r="276" spans="2:11" x14ac:dyDescent="0.25">
      <c r="B276" s="236"/>
      <c r="C276" s="211" t="s">
        <v>172</v>
      </c>
      <c r="D276" s="210">
        <v>15</v>
      </c>
      <c r="E276" s="19"/>
      <c r="F276" s="19">
        <v>15</v>
      </c>
      <c r="G276" s="19">
        <v>15</v>
      </c>
      <c r="H276" s="19"/>
      <c r="I276" s="19"/>
      <c r="J276" s="19"/>
      <c r="K276" s="19"/>
    </row>
    <row r="277" spans="2:11" x14ac:dyDescent="0.25">
      <c r="B277" s="236"/>
      <c r="C277" s="211" t="s">
        <v>315</v>
      </c>
      <c r="D277" s="210">
        <v>1</v>
      </c>
      <c r="E277" s="19"/>
      <c r="F277" s="19">
        <v>1</v>
      </c>
      <c r="G277" s="19">
        <v>1</v>
      </c>
      <c r="H277" s="19"/>
      <c r="I277" s="19"/>
      <c r="J277" s="19"/>
      <c r="K277" s="19"/>
    </row>
    <row r="278" spans="2:11" x14ac:dyDescent="0.25">
      <c r="B278" s="236"/>
      <c r="C278" s="211" t="s">
        <v>316</v>
      </c>
      <c r="D278" s="210">
        <v>2</v>
      </c>
      <c r="E278" s="19"/>
      <c r="F278" s="19">
        <v>2</v>
      </c>
      <c r="G278" s="19">
        <v>2</v>
      </c>
      <c r="H278" s="19"/>
      <c r="I278" s="19"/>
      <c r="J278" s="19"/>
      <c r="K278" s="19"/>
    </row>
    <row r="279" spans="2:11" x14ac:dyDescent="0.25">
      <c r="B279" s="237"/>
      <c r="C279" s="234" t="s">
        <v>10</v>
      </c>
      <c r="D279" s="207">
        <f>SUM(D270:D278)</f>
        <v>75</v>
      </c>
      <c r="E279" s="19"/>
      <c r="F279" s="19"/>
      <c r="G279" s="19"/>
      <c r="H279" s="19"/>
      <c r="I279" s="19"/>
      <c r="J279" s="19"/>
      <c r="K279" s="19"/>
    </row>
    <row r="280" spans="2:11" x14ac:dyDescent="0.25">
      <c r="B280" s="238" t="s">
        <v>186</v>
      </c>
      <c r="C280" s="199" t="s">
        <v>187</v>
      </c>
      <c r="D280" s="204"/>
      <c r="E280" s="19"/>
      <c r="F280" s="19"/>
      <c r="G280" s="19"/>
      <c r="H280" s="19"/>
      <c r="I280" s="19"/>
      <c r="J280" s="19"/>
      <c r="K280" s="19"/>
    </row>
    <row r="281" spans="2:11" x14ac:dyDescent="0.25">
      <c r="B281" s="239"/>
      <c r="C281" s="201" t="s">
        <v>184</v>
      </c>
      <c r="D281" s="204">
        <v>1</v>
      </c>
      <c r="E281" s="19">
        <v>1</v>
      </c>
      <c r="F281" s="19"/>
      <c r="G281" s="19"/>
      <c r="H281" s="19"/>
      <c r="I281" s="19"/>
      <c r="J281" s="19"/>
      <c r="K281" s="19"/>
    </row>
    <row r="282" spans="2:11" x14ac:dyDescent="0.25">
      <c r="B282" s="239"/>
      <c r="C282" s="201" t="s">
        <v>167</v>
      </c>
      <c r="D282" s="204">
        <v>1</v>
      </c>
      <c r="E282" s="19">
        <v>1</v>
      </c>
      <c r="F282" s="19"/>
      <c r="G282" s="19"/>
      <c r="H282" s="19"/>
      <c r="I282" s="19"/>
      <c r="J282" s="19"/>
      <c r="K282" s="19"/>
    </row>
    <row r="283" spans="2:11" x14ac:dyDescent="0.25">
      <c r="B283" s="238"/>
      <c r="C283" s="201" t="s">
        <v>168</v>
      </c>
      <c r="D283" s="204">
        <v>5</v>
      </c>
      <c r="E283" s="19"/>
      <c r="F283" s="19">
        <v>5</v>
      </c>
      <c r="G283" s="19">
        <v>5</v>
      </c>
      <c r="H283" s="19"/>
      <c r="I283" s="19"/>
      <c r="J283" s="19"/>
      <c r="K283" s="19"/>
    </row>
    <row r="284" spans="2:11" x14ac:dyDescent="0.25">
      <c r="B284" s="238"/>
      <c r="C284" s="201" t="s">
        <v>169</v>
      </c>
      <c r="D284" s="204">
        <v>8</v>
      </c>
      <c r="E284" s="19"/>
      <c r="F284" s="19">
        <v>8</v>
      </c>
      <c r="G284" s="19">
        <v>8</v>
      </c>
      <c r="H284" s="19"/>
      <c r="I284" s="19"/>
      <c r="J284" s="19"/>
      <c r="K284" s="19"/>
    </row>
    <row r="285" spans="2:11" x14ac:dyDescent="0.25">
      <c r="B285" s="238"/>
      <c r="C285" s="201" t="s">
        <v>170</v>
      </c>
      <c r="D285" s="204">
        <v>8</v>
      </c>
      <c r="E285" s="19"/>
      <c r="F285" s="19">
        <v>8</v>
      </c>
      <c r="G285" s="19">
        <v>8</v>
      </c>
      <c r="H285" s="19"/>
      <c r="I285" s="19"/>
      <c r="J285" s="19"/>
      <c r="K285" s="19"/>
    </row>
    <row r="286" spans="2:11" x14ac:dyDescent="0.25">
      <c r="B286" s="238"/>
      <c r="C286" s="201" t="s">
        <v>171</v>
      </c>
      <c r="D286" s="204">
        <v>5</v>
      </c>
      <c r="E286" s="19"/>
      <c r="F286" s="19">
        <v>5</v>
      </c>
      <c r="G286" s="19">
        <v>5</v>
      </c>
      <c r="H286" s="19"/>
      <c r="I286" s="19"/>
      <c r="J286" s="19"/>
      <c r="K286" s="19"/>
    </row>
    <row r="287" spans="2:11" x14ac:dyDescent="0.25">
      <c r="B287" s="238"/>
      <c r="C287" s="201" t="s">
        <v>185</v>
      </c>
      <c r="D287" s="204">
        <v>2</v>
      </c>
      <c r="E287" s="19"/>
      <c r="F287" s="19">
        <v>2</v>
      </c>
      <c r="G287" s="19">
        <v>2</v>
      </c>
      <c r="H287" s="19"/>
      <c r="I287" s="19"/>
      <c r="J287" s="19"/>
      <c r="K287" s="19"/>
    </row>
    <row r="288" spans="2:11" x14ac:dyDescent="0.25">
      <c r="B288" s="238"/>
      <c r="C288" s="201" t="s">
        <v>172</v>
      </c>
      <c r="D288" s="204">
        <v>5</v>
      </c>
      <c r="E288" s="19"/>
      <c r="F288" s="19">
        <v>5</v>
      </c>
      <c r="G288" s="19">
        <v>5</v>
      </c>
      <c r="H288" s="19"/>
      <c r="I288" s="19"/>
      <c r="J288" s="19"/>
      <c r="K288" s="19"/>
    </row>
    <row r="289" spans="2:11" x14ac:dyDescent="0.25">
      <c r="B289" s="239"/>
      <c r="C289" s="240" t="s">
        <v>10</v>
      </c>
      <c r="D289" s="215">
        <f>SUM(D281:D288)</f>
        <v>35</v>
      </c>
      <c r="E289" s="19"/>
      <c r="F289" s="19"/>
      <c r="G289" s="19"/>
      <c r="H289" s="19"/>
      <c r="I289" s="19"/>
      <c r="J289" s="19"/>
      <c r="K289" s="19"/>
    </row>
    <row r="290" spans="2:11" x14ac:dyDescent="0.25">
      <c r="B290" s="239"/>
      <c r="C290" s="240"/>
      <c r="D290" s="215"/>
      <c r="E290" s="19"/>
      <c r="F290" s="19"/>
      <c r="G290" s="19"/>
      <c r="H290" s="19"/>
      <c r="I290" s="19"/>
      <c r="J290" s="19"/>
      <c r="K290" s="19"/>
    </row>
    <row r="291" spans="2:11" x14ac:dyDescent="0.25">
      <c r="B291" s="239"/>
      <c r="C291" s="199" t="s">
        <v>188</v>
      </c>
      <c r="D291" s="204"/>
      <c r="E291" s="19"/>
      <c r="F291" s="19"/>
      <c r="G291" s="19"/>
      <c r="H291" s="19"/>
      <c r="I291" s="19"/>
      <c r="J291" s="19"/>
      <c r="K291" s="19"/>
    </row>
    <row r="292" spans="2:11" x14ac:dyDescent="0.25">
      <c r="B292" s="238"/>
      <c r="C292" s="201" t="s">
        <v>168</v>
      </c>
      <c r="D292" s="204">
        <v>5</v>
      </c>
      <c r="E292" s="19"/>
      <c r="F292" s="19">
        <v>5</v>
      </c>
      <c r="G292" s="19">
        <v>5</v>
      </c>
      <c r="H292" s="19"/>
      <c r="I292" s="19"/>
      <c r="J292" s="19"/>
      <c r="K292" s="19"/>
    </row>
    <row r="293" spans="2:11" x14ac:dyDescent="0.25">
      <c r="B293" s="238"/>
      <c r="C293" s="201" t="s">
        <v>171</v>
      </c>
      <c r="D293" s="204">
        <v>5</v>
      </c>
      <c r="E293" s="19"/>
      <c r="F293" s="19">
        <v>5</v>
      </c>
      <c r="G293" s="19">
        <v>5</v>
      </c>
      <c r="H293" s="19"/>
      <c r="I293" s="19"/>
      <c r="J293" s="19"/>
      <c r="K293" s="19"/>
    </row>
    <row r="294" spans="2:11" x14ac:dyDescent="0.25">
      <c r="B294" s="238"/>
      <c r="C294" s="201" t="s">
        <v>185</v>
      </c>
      <c r="D294" s="204">
        <v>2</v>
      </c>
      <c r="E294" s="19"/>
      <c r="F294" s="19">
        <v>2</v>
      </c>
      <c r="G294" s="19">
        <v>2</v>
      </c>
      <c r="H294" s="19"/>
      <c r="I294" s="19"/>
      <c r="J294" s="19"/>
      <c r="K294" s="19"/>
    </row>
    <row r="295" spans="2:11" x14ac:dyDescent="0.25">
      <c r="B295" s="238"/>
      <c r="C295" s="201" t="s">
        <v>172</v>
      </c>
      <c r="D295" s="204">
        <v>5</v>
      </c>
      <c r="E295" s="19"/>
      <c r="F295" s="19">
        <v>5</v>
      </c>
      <c r="G295" s="19">
        <v>5</v>
      </c>
      <c r="H295" s="19"/>
      <c r="I295" s="19"/>
      <c r="J295" s="19"/>
      <c r="K295" s="19"/>
    </row>
    <row r="296" spans="2:11" x14ac:dyDescent="0.25">
      <c r="B296" s="239"/>
      <c r="C296" s="240" t="s">
        <v>10</v>
      </c>
      <c r="D296" s="215">
        <f>SUM(D292:D295)</f>
        <v>17</v>
      </c>
      <c r="E296" s="19"/>
      <c r="F296" s="19"/>
      <c r="G296" s="19"/>
      <c r="H296" s="19"/>
      <c r="I296" s="19"/>
      <c r="J296" s="19"/>
      <c r="K296" s="19"/>
    </row>
    <row r="297" spans="2:11" x14ac:dyDescent="0.25">
      <c r="B297" s="238" t="s">
        <v>189</v>
      </c>
      <c r="C297" s="199" t="s">
        <v>190</v>
      </c>
      <c r="D297" s="215"/>
      <c r="E297" s="19"/>
      <c r="F297" s="19"/>
      <c r="G297" s="19"/>
      <c r="H297" s="19"/>
      <c r="I297" s="19"/>
      <c r="J297" s="19"/>
      <c r="K297" s="19"/>
    </row>
    <row r="298" spans="2:11" x14ac:dyDescent="0.25">
      <c r="B298" s="238"/>
      <c r="C298" s="201" t="s">
        <v>166</v>
      </c>
      <c r="D298" s="204">
        <v>1</v>
      </c>
      <c r="E298" s="19">
        <v>1</v>
      </c>
      <c r="F298" s="19"/>
      <c r="G298" s="19"/>
      <c r="H298" s="19"/>
      <c r="I298" s="19"/>
      <c r="J298" s="19"/>
      <c r="K298" s="19"/>
    </row>
    <row r="299" spans="2:11" x14ac:dyDescent="0.25">
      <c r="B299" s="238"/>
      <c r="C299" s="201" t="s">
        <v>168</v>
      </c>
      <c r="D299" s="204">
        <v>5</v>
      </c>
      <c r="E299" s="19"/>
      <c r="F299" s="19">
        <v>5</v>
      </c>
      <c r="G299" s="19">
        <v>5</v>
      </c>
      <c r="H299" s="19"/>
      <c r="I299" s="19"/>
      <c r="J299" s="19"/>
      <c r="K299" s="19"/>
    </row>
    <row r="300" spans="2:11" x14ac:dyDescent="0.25">
      <c r="B300" s="238"/>
      <c r="C300" s="201" t="s">
        <v>170</v>
      </c>
      <c r="D300" s="204">
        <v>4</v>
      </c>
      <c r="E300" s="19"/>
      <c r="F300" s="19">
        <v>4</v>
      </c>
      <c r="G300" s="19">
        <v>4</v>
      </c>
      <c r="H300" s="19"/>
      <c r="I300" s="19"/>
      <c r="J300" s="19"/>
      <c r="K300" s="19"/>
    </row>
    <row r="301" spans="2:11" x14ac:dyDescent="0.25">
      <c r="B301" s="238"/>
      <c r="C301" s="201" t="s">
        <v>171</v>
      </c>
      <c r="D301" s="204">
        <v>5</v>
      </c>
      <c r="E301" s="19"/>
      <c r="F301" s="19">
        <v>5</v>
      </c>
      <c r="G301" s="19">
        <v>5</v>
      </c>
      <c r="H301" s="19"/>
      <c r="I301" s="19"/>
      <c r="J301" s="19"/>
      <c r="K301" s="19"/>
    </row>
    <row r="302" spans="2:11" x14ac:dyDescent="0.25">
      <c r="B302" s="239"/>
      <c r="C302" s="240" t="s">
        <v>10</v>
      </c>
      <c r="D302" s="215">
        <f>SUM(D298:D301)</f>
        <v>15</v>
      </c>
      <c r="E302" s="19"/>
      <c r="F302" s="19"/>
      <c r="G302" s="19"/>
      <c r="H302" s="19"/>
      <c r="I302" s="19"/>
      <c r="J302" s="19"/>
      <c r="K302" s="19"/>
    </row>
    <row r="303" spans="2:11" x14ac:dyDescent="0.25">
      <c r="B303" s="238" t="s">
        <v>191</v>
      </c>
      <c r="C303" s="199" t="s">
        <v>192</v>
      </c>
      <c r="D303" s="204"/>
      <c r="E303" s="19"/>
      <c r="F303" s="19"/>
      <c r="G303" s="19"/>
      <c r="H303" s="19"/>
      <c r="I303" s="19"/>
      <c r="J303" s="19"/>
      <c r="K303" s="19"/>
    </row>
    <row r="304" spans="2:11" x14ac:dyDescent="0.25">
      <c r="B304" s="238"/>
      <c r="C304" s="201" t="s">
        <v>166</v>
      </c>
      <c r="D304" s="204">
        <v>1</v>
      </c>
      <c r="E304" s="19">
        <v>1</v>
      </c>
      <c r="F304" s="19"/>
      <c r="G304" s="19"/>
      <c r="H304" s="19"/>
      <c r="I304" s="19"/>
      <c r="J304" s="19"/>
      <c r="K304" s="19"/>
    </row>
    <row r="305" spans="2:11" x14ac:dyDescent="0.25">
      <c r="B305" s="238"/>
      <c r="C305" s="201" t="s">
        <v>168</v>
      </c>
      <c r="D305" s="204">
        <v>5</v>
      </c>
      <c r="E305" s="19"/>
      <c r="F305" s="19">
        <v>5</v>
      </c>
      <c r="G305" s="19">
        <v>5</v>
      </c>
      <c r="H305" s="19"/>
      <c r="I305" s="19"/>
      <c r="J305" s="19"/>
      <c r="K305" s="19"/>
    </row>
    <row r="306" spans="2:11" x14ac:dyDescent="0.25">
      <c r="B306" s="238"/>
      <c r="C306" s="201" t="s">
        <v>170</v>
      </c>
      <c r="D306" s="204">
        <v>4</v>
      </c>
      <c r="E306" s="19"/>
      <c r="F306" s="19">
        <v>4</v>
      </c>
      <c r="G306" s="19">
        <v>4</v>
      </c>
      <c r="H306" s="19"/>
      <c r="I306" s="19"/>
      <c r="J306" s="19"/>
      <c r="K306" s="19"/>
    </row>
    <row r="307" spans="2:11" x14ac:dyDescent="0.25">
      <c r="B307" s="238"/>
      <c r="C307" s="201" t="s">
        <v>171</v>
      </c>
      <c r="D307" s="204">
        <v>5</v>
      </c>
      <c r="E307" s="19"/>
      <c r="F307" s="19">
        <v>5</v>
      </c>
      <c r="G307" s="19">
        <v>5</v>
      </c>
      <c r="H307" s="19"/>
      <c r="I307" s="19"/>
      <c r="J307" s="19"/>
      <c r="K307" s="19"/>
    </row>
    <row r="308" spans="2:11" x14ac:dyDescent="0.25">
      <c r="B308" s="239"/>
      <c r="C308" s="240" t="s">
        <v>10</v>
      </c>
      <c r="D308" s="215">
        <f>SUM(D304:D307)</f>
        <v>15</v>
      </c>
      <c r="E308" s="19"/>
      <c r="F308" s="19"/>
      <c r="G308" s="19"/>
      <c r="H308" s="19"/>
      <c r="I308" s="19"/>
      <c r="J308" s="19"/>
      <c r="K308" s="19"/>
    </row>
    <row r="309" spans="2:11" x14ac:dyDescent="0.25">
      <c r="B309" s="243"/>
      <c r="C309" s="240"/>
      <c r="D309" s="215">
        <f>D268+D279+D289+D296+D302+D308</f>
        <v>158</v>
      </c>
      <c r="E309" s="19"/>
      <c r="F309" s="19"/>
      <c r="G309" s="19"/>
      <c r="H309" s="19"/>
      <c r="I309" s="19"/>
      <c r="J309" s="19"/>
      <c r="K309" s="19"/>
    </row>
    <row r="310" spans="2:11" x14ac:dyDescent="0.25">
      <c r="B310" s="244">
        <v>25</v>
      </c>
      <c r="C310" s="232" t="s">
        <v>193</v>
      </c>
      <c r="D310" s="210"/>
      <c r="E310" s="19"/>
      <c r="F310" s="19"/>
      <c r="G310" s="19"/>
      <c r="H310" s="19"/>
      <c r="I310" s="19"/>
      <c r="J310" s="19"/>
      <c r="K310" s="19"/>
    </row>
    <row r="311" spans="2:11" x14ac:dyDescent="0.25">
      <c r="B311" s="245"/>
      <c r="C311" s="211" t="s">
        <v>181</v>
      </c>
      <c r="D311" s="210">
        <v>1</v>
      </c>
      <c r="E311" s="19">
        <v>1</v>
      </c>
      <c r="F311" s="19"/>
      <c r="G311" s="19"/>
      <c r="H311" s="19"/>
      <c r="I311" s="19"/>
      <c r="J311" s="19"/>
      <c r="K311" s="19"/>
    </row>
    <row r="312" spans="2:11" x14ac:dyDescent="0.25">
      <c r="B312" s="245"/>
      <c r="C312" s="211" t="s">
        <v>194</v>
      </c>
      <c r="D312" s="210">
        <v>1</v>
      </c>
      <c r="E312" s="19">
        <v>1</v>
      </c>
      <c r="F312" s="19"/>
      <c r="G312" s="19"/>
      <c r="H312" s="19"/>
      <c r="I312" s="19"/>
      <c r="J312" s="19"/>
      <c r="K312" s="19"/>
    </row>
    <row r="313" spans="2:11" x14ac:dyDescent="0.25">
      <c r="B313" s="245"/>
      <c r="C313" s="211" t="s">
        <v>167</v>
      </c>
      <c r="D313" s="210">
        <v>1</v>
      </c>
      <c r="E313" s="19">
        <v>1</v>
      </c>
      <c r="F313" s="19"/>
      <c r="G313" s="19"/>
      <c r="H313" s="19"/>
      <c r="I313" s="19"/>
      <c r="J313" s="19"/>
      <c r="K313" s="19"/>
    </row>
    <row r="314" spans="2:11" x14ac:dyDescent="0.25">
      <c r="B314" s="245"/>
      <c r="C314" s="211" t="s">
        <v>168</v>
      </c>
      <c r="D314" s="210">
        <v>5</v>
      </c>
      <c r="E314" s="19"/>
      <c r="F314" s="19">
        <v>5</v>
      </c>
      <c r="G314" s="19">
        <v>5</v>
      </c>
      <c r="H314" s="19"/>
      <c r="I314" s="19"/>
      <c r="J314" s="19"/>
      <c r="K314" s="19"/>
    </row>
    <row r="315" spans="2:11" x14ac:dyDescent="0.25">
      <c r="B315" s="245"/>
      <c r="C315" s="211" t="s">
        <v>170</v>
      </c>
      <c r="D315" s="210">
        <v>5</v>
      </c>
      <c r="E315" s="19"/>
      <c r="F315" s="19">
        <v>5</v>
      </c>
      <c r="G315" s="19">
        <v>5</v>
      </c>
      <c r="H315" s="19"/>
      <c r="I315" s="19"/>
      <c r="J315" s="19"/>
      <c r="K315" s="19"/>
    </row>
    <row r="316" spans="2:11" x14ac:dyDescent="0.25">
      <c r="B316" s="245"/>
      <c r="C316" s="211" t="s">
        <v>171</v>
      </c>
      <c r="D316" s="210">
        <v>5</v>
      </c>
      <c r="E316" s="19"/>
      <c r="F316" s="19">
        <v>5</v>
      </c>
      <c r="G316" s="19">
        <v>5</v>
      </c>
      <c r="H316" s="19"/>
      <c r="I316" s="19"/>
      <c r="J316" s="19"/>
      <c r="K316" s="19"/>
    </row>
    <row r="317" spans="2:11" x14ac:dyDescent="0.25">
      <c r="B317" s="245"/>
      <c r="C317" s="211" t="s">
        <v>172</v>
      </c>
      <c r="D317" s="210">
        <v>13</v>
      </c>
      <c r="E317" s="19"/>
      <c r="F317" s="19">
        <v>13</v>
      </c>
      <c r="G317" s="19">
        <v>13</v>
      </c>
      <c r="H317" s="19"/>
      <c r="I317" s="19"/>
      <c r="J317" s="19"/>
      <c r="K317" s="19"/>
    </row>
    <row r="318" spans="2:11" x14ac:dyDescent="0.25">
      <c r="B318" s="246"/>
      <c r="C318" s="234" t="s">
        <v>10</v>
      </c>
      <c r="D318" s="207">
        <f>SUM(D311:D317)</f>
        <v>31</v>
      </c>
      <c r="E318" s="19"/>
      <c r="F318" s="19"/>
      <c r="G318" s="19"/>
      <c r="H318" s="19"/>
      <c r="I318" s="19"/>
      <c r="J318" s="19"/>
      <c r="K318" s="19"/>
    </row>
    <row r="319" spans="2:11" x14ac:dyDescent="0.25">
      <c r="B319" s="246">
        <v>26</v>
      </c>
      <c r="C319" s="226" t="s">
        <v>195</v>
      </c>
      <c r="D319" s="210"/>
      <c r="E319" s="19"/>
      <c r="F319" s="19"/>
      <c r="G319" s="19"/>
      <c r="H319" s="19"/>
      <c r="I319" s="19"/>
      <c r="J319" s="19"/>
      <c r="K319" s="19"/>
    </row>
    <row r="320" spans="2:11" x14ac:dyDescent="0.25">
      <c r="B320" s="245"/>
      <c r="C320" s="211" t="s">
        <v>142</v>
      </c>
      <c r="D320" s="210">
        <v>1</v>
      </c>
      <c r="E320" s="19">
        <f>D320</f>
        <v>1</v>
      </c>
      <c r="F320" s="19"/>
      <c r="G320" s="19"/>
      <c r="H320" s="19"/>
      <c r="I320" s="19"/>
      <c r="J320" s="19"/>
      <c r="K320" s="19"/>
    </row>
    <row r="321" spans="2:11" x14ac:dyDescent="0.25">
      <c r="B321" s="245"/>
      <c r="C321" s="211" t="s">
        <v>196</v>
      </c>
      <c r="D321" s="210">
        <v>5</v>
      </c>
      <c r="E321" s="19"/>
      <c r="F321" s="19">
        <v>5</v>
      </c>
      <c r="G321" s="19">
        <v>5</v>
      </c>
      <c r="H321" s="19"/>
      <c r="I321" s="19"/>
      <c r="J321" s="19"/>
      <c r="K321" s="19"/>
    </row>
    <row r="322" spans="2:11" x14ac:dyDescent="0.25">
      <c r="B322" s="245"/>
      <c r="C322" s="211" t="s">
        <v>197</v>
      </c>
      <c r="D322" s="210">
        <v>1</v>
      </c>
      <c r="E322" s="19"/>
      <c r="F322" s="19">
        <v>1</v>
      </c>
      <c r="G322" s="19">
        <v>1</v>
      </c>
      <c r="H322" s="19"/>
      <c r="I322" s="19"/>
      <c r="J322" s="19"/>
      <c r="K322" s="19"/>
    </row>
    <row r="323" spans="2:11" x14ac:dyDescent="0.25">
      <c r="B323" s="245"/>
      <c r="C323" s="211" t="s">
        <v>168</v>
      </c>
      <c r="D323" s="210">
        <v>5</v>
      </c>
      <c r="E323" s="19"/>
      <c r="F323" s="19">
        <v>5</v>
      </c>
      <c r="G323" s="19">
        <v>5</v>
      </c>
      <c r="H323" s="19"/>
      <c r="I323" s="19"/>
      <c r="J323" s="19"/>
      <c r="K323" s="19"/>
    </row>
    <row r="324" spans="2:11" x14ac:dyDescent="0.25">
      <c r="B324" s="245"/>
      <c r="C324" s="211" t="s">
        <v>105</v>
      </c>
      <c r="D324" s="210">
        <v>17</v>
      </c>
      <c r="E324" s="19"/>
      <c r="F324" s="19">
        <v>17</v>
      </c>
      <c r="G324" s="19">
        <v>17</v>
      </c>
      <c r="H324" s="19"/>
      <c r="I324" s="19"/>
      <c r="J324" s="19"/>
      <c r="K324" s="19"/>
    </row>
    <row r="325" spans="2:11" x14ac:dyDescent="0.25">
      <c r="B325" s="246"/>
      <c r="C325" s="234" t="s">
        <v>10</v>
      </c>
      <c r="D325" s="207">
        <f>SUM(D320:D324)</f>
        <v>29</v>
      </c>
      <c r="E325" s="19"/>
      <c r="F325" s="19"/>
      <c r="G325" s="19"/>
      <c r="H325" s="19"/>
      <c r="I325" s="19"/>
      <c r="J325" s="19"/>
      <c r="K325" s="19"/>
    </row>
    <row r="326" spans="2:11" x14ac:dyDescent="0.25">
      <c r="B326" s="236" t="s">
        <v>198</v>
      </c>
      <c r="C326" s="232" t="s">
        <v>199</v>
      </c>
      <c r="D326" s="210"/>
      <c r="E326" s="19"/>
      <c r="F326" s="19"/>
      <c r="G326" s="19"/>
      <c r="H326" s="19"/>
      <c r="I326" s="19"/>
      <c r="J326" s="19"/>
      <c r="K326" s="19"/>
    </row>
    <row r="327" spans="2:11" x14ac:dyDescent="0.25">
      <c r="B327" s="236"/>
      <c r="C327" s="211" t="s">
        <v>200</v>
      </c>
      <c r="D327" s="210">
        <v>1</v>
      </c>
      <c r="E327" s="19">
        <f t="shared" ref="E327" si="2">D327</f>
        <v>1</v>
      </c>
      <c r="F327" s="19"/>
      <c r="G327" s="19"/>
      <c r="H327" s="19"/>
      <c r="I327" s="19"/>
      <c r="J327" s="19"/>
      <c r="K327" s="19"/>
    </row>
    <row r="328" spans="2:11" x14ac:dyDescent="0.25">
      <c r="B328" s="236"/>
      <c r="C328" s="211" t="s">
        <v>201</v>
      </c>
      <c r="D328" s="210">
        <v>5</v>
      </c>
      <c r="E328" s="19"/>
      <c r="F328" s="19">
        <v>5</v>
      </c>
      <c r="G328" s="19">
        <v>5</v>
      </c>
      <c r="H328" s="19"/>
      <c r="I328" s="19"/>
      <c r="J328" s="19"/>
      <c r="K328" s="19"/>
    </row>
    <row r="329" spans="2:11" x14ac:dyDescent="0.25">
      <c r="B329" s="236"/>
      <c r="C329" s="211" t="s">
        <v>171</v>
      </c>
      <c r="D329" s="210">
        <v>4</v>
      </c>
      <c r="E329" s="19"/>
      <c r="F329" s="19">
        <v>4</v>
      </c>
      <c r="G329" s="19">
        <v>4</v>
      </c>
      <c r="H329" s="19"/>
      <c r="I329" s="19"/>
      <c r="J329" s="19"/>
      <c r="K329" s="19"/>
    </row>
    <row r="330" spans="2:11" x14ac:dyDescent="0.25">
      <c r="B330" s="82"/>
      <c r="C330" s="142" t="s">
        <v>10</v>
      </c>
      <c r="D330" s="39">
        <f>SUM(D327:D329)</f>
        <v>10</v>
      </c>
      <c r="E330" s="19"/>
      <c r="F330" s="19"/>
      <c r="G330" s="19"/>
      <c r="H330" s="19"/>
      <c r="I330" s="19"/>
      <c r="J330" s="19"/>
      <c r="K330" s="19"/>
    </row>
    <row r="331" spans="2:11" x14ac:dyDescent="0.25">
      <c r="B331" s="82"/>
      <c r="C331" s="142" t="s">
        <v>179</v>
      </c>
      <c r="D331" s="39">
        <f>D325+D330</f>
        <v>39</v>
      </c>
      <c r="E331" s="19"/>
      <c r="F331" s="19"/>
      <c r="G331" s="19"/>
      <c r="H331" s="19"/>
      <c r="I331" s="19"/>
      <c r="J331" s="19"/>
      <c r="K331" s="19"/>
    </row>
    <row r="332" spans="2:11" x14ac:dyDescent="0.25">
      <c r="B332" s="11"/>
      <c r="C332" s="155"/>
      <c r="D332" s="45"/>
      <c r="E332" s="19"/>
      <c r="F332" s="19"/>
      <c r="G332" s="19"/>
      <c r="H332" s="19"/>
      <c r="I332" s="19"/>
      <c r="J332" s="19"/>
      <c r="K332" s="19"/>
    </row>
    <row r="333" spans="2:11" x14ac:dyDescent="0.25">
      <c r="B333" s="11"/>
      <c r="C333" s="155" t="s">
        <v>237</v>
      </c>
      <c r="D333" s="45"/>
      <c r="E333" s="19"/>
      <c r="F333" s="19">
        <v>30</v>
      </c>
      <c r="G333" s="19"/>
      <c r="H333" s="19"/>
      <c r="I333" s="19"/>
      <c r="J333" s="19"/>
      <c r="K333" s="19"/>
    </row>
    <row r="334" spans="2:11" x14ac:dyDescent="0.25">
      <c r="B334" s="11"/>
      <c r="C334" s="155" t="s">
        <v>238</v>
      </c>
      <c r="D334" s="45"/>
      <c r="E334" s="19">
        <v>24</v>
      </c>
      <c r="F334" s="19"/>
      <c r="G334" s="19"/>
      <c r="H334" s="19"/>
      <c r="I334" s="19"/>
      <c r="J334" s="19"/>
      <c r="K334" s="19"/>
    </row>
    <row r="335" spans="2:11" x14ac:dyDescent="0.25">
      <c r="B335" s="11"/>
      <c r="C335" s="155"/>
      <c r="D335" s="45"/>
      <c r="E335" s="19"/>
      <c r="F335" s="19"/>
      <c r="G335" s="19"/>
      <c r="H335" s="19"/>
      <c r="I335" s="19"/>
      <c r="J335" s="19"/>
      <c r="K335" s="19"/>
    </row>
  </sheetData>
  <conditionalFormatting sqref="E320:J335 F308:I319 E12:K94 E99:E170 F99:J154 G155:J159 F160:J165 E172:E192 K99:K192 F184:J192 F166:F171 H166:J183 E198:K303">
    <cfRule type="cellIs" dxfId="263" priority="628" operator="equal">
      <formula>1</formula>
    </cfRule>
  </conditionalFormatting>
  <conditionalFormatting sqref="E320:J335 F308:I319 E12:K94 E99:E170 F99:J154 G155:J159 F160:J165 E172:E192 K99:K192 F184:J192 F166:F171 H166:J183 E198:K303">
    <cfRule type="cellIs" dxfId="262" priority="627" operator="between">
      <formula>1</formula>
      <formula>50</formula>
    </cfRule>
  </conditionalFormatting>
  <conditionalFormatting sqref="E320:J335 F308:I319 E12:K94 E99:E170 F99:J154 G155:J159 F160:J165 E172:E192 K99:K192 F184:J192 F166:F171 H166:J183 E198:K303">
    <cfRule type="cellIs" dxfId="261" priority="625" operator="between">
      <formula>1</formula>
      <formula>600</formula>
    </cfRule>
    <cfRule type="cellIs" dxfId="260" priority="626" operator="between">
      <formula>1</formula>
      <formula>150</formula>
    </cfRule>
  </conditionalFormatting>
  <conditionalFormatting sqref="E308:E310 E314:E319">
    <cfRule type="cellIs" dxfId="259" priority="624" operator="equal">
      <formula>1</formula>
    </cfRule>
  </conditionalFormatting>
  <conditionalFormatting sqref="E308:E310 E314:E319">
    <cfRule type="cellIs" dxfId="258" priority="623" operator="between">
      <formula>1</formula>
      <formula>50</formula>
    </cfRule>
  </conditionalFormatting>
  <conditionalFormatting sqref="E308:E310 E314:E319">
    <cfRule type="cellIs" dxfId="257" priority="621" operator="between">
      <formula>1</formula>
      <formula>600</formula>
    </cfRule>
    <cfRule type="cellIs" dxfId="256" priority="622" operator="between">
      <formula>1</formula>
      <formula>150</formula>
    </cfRule>
  </conditionalFormatting>
  <conditionalFormatting sqref="J308:J319">
    <cfRule type="cellIs" dxfId="255" priority="620" operator="equal">
      <formula>1</formula>
    </cfRule>
  </conditionalFormatting>
  <conditionalFormatting sqref="J308:J319">
    <cfRule type="cellIs" dxfId="254" priority="619" operator="between">
      <formula>1</formula>
      <formula>50</formula>
    </cfRule>
  </conditionalFormatting>
  <conditionalFormatting sqref="J308:J319">
    <cfRule type="cellIs" dxfId="253" priority="617" operator="between">
      <formula>1</formula>
      <formula>600</formula>
    </cfRule>
    <cfRule type="cellIs" dxfId="252" priority="618" operator="between">
      <formula>1</formula>
      <formula>150</formula>
    </cfRule>
  </conditionalFormatting>
  <conditionalFormatting sqref="E171">
    <cfRule type="cellIs" dxfId="251" priority="436" operator="equal">
      <formula>1</formula>
    </cfRule>
  </conditionalFormatting>
  <conditionalFormatting sqref="E171">
    <cfRule type="cellIs" dxfId="250" priority="435" operator="between">
      <formula>1</formula>
      <formula>50</formula>
    </cfRule>
  </conditionalFormatting>
  <conditionalFormatting sqref="E171">
    <cfRule type="cellIs" dxfId="249" priority="433" operator="between">
      <formula>1</formula>
      <formula>600</formula>
    </cfRule>
    <cfRule type="cellIs" dxfId="248" priority="434" operator="between">
      <formula>1</formula>
      <formula>150</formula>
    </cfRule>
  </conditionalFormatting>
  <conditionalFormatting sqref="F304:I307">
    <cfRule type="cellIs" dxfId="247" priority="144" operator="equal">
      <formula>1</formula>
    </cfRule>
  </conditionalFormatting>
  <conditionalFormatting sqref="F304:I307">
    <cfRule type="cellIs" dxfId="246" priority="143" operator="between">
      <formula>1</formula>
      <formula>50</formula>
    </cfRule>
  </conditionalFormatting>
  <conditionalFormatting sqref="F304:I307">
    <cfRule type="cellIs" dxfId="245" priority="141" operator="between">
      <formula>1</formula>
      <formula>600</formula>
    </cfRule>
    <cfRule type="cellIs" dxfId="244" priority="142" operator="between">
      <formula>1</formula>
      <formula>150</formula>
    </cfRule>
  </conditionalFormatting>
  <conditionalFormatting sqref="E304:E307">
    <cfRule type="cellIs" dxfId="243" priority="140" operator="equal">
      <formula>1</formula>
    </cfRule>
  </conditionalFormatting>
  <conditionalFormatting sqref="E304:E307">
    <cfRule type="cellIs" dxfId="242" priority="139" operator="between">
      <formula>1</formula>
      <formula>50</formula>
    </cfRule>
  </conditionalFormatting>
  <conditionalFormatting sqref="E304:E307">
    <cfRule type="cellIs" dxfId="241" priority="137" operator="between">
      <formula>1</formula>
      <formula>600</formula>
    </cfRule>
    <cfRule type="cellIs" dxfId="240" priority="138" operator="between">
      <formula>1</formula>
      <formula>150</formula>
    </cfRule>
  </conditionalFormatting>
  <conditionalFormatting sqref="J304:J307">
    <cfRule type="cellIs" dxfId="239" priority="136" operator="equal">
      <formula>1</formula>
    </cfRule>
  </conditionalFormatting>
  <conditionalFormatting sqref="J304:J307">
    <cfRule type="cellIs" dxfId="238" priority="135" operator="between">
      <formula>1</formula>
      <formula>50</formula>
    </cfRule>
  </conditionalFormatting>
  <conditionalFormatting sqref="J304:J307">
    <cfRule type="cellIs" dxfId="237" priority="133" operator="between">
      <formula>1</formula>
      <formula>600</formula>
    </cfRule>
    <cfRule type="cellIs" dxfId="236" priority="134" operator="between">
      <formula>1</formula>
      <formula>150</formula>
    </cfRule>
  </conditionalFormatting>
  <conditionalFormatting sqref="E311:E313">
    <cfRule type="cellIs" dxfId="235" priority="104" operator="equal">
      <formula>1</formula>
    </cfRule>
  </conditionalFormatting>
  <conditionalFormatting sqref="E311:E313">
    <cfRule type="cellIs" dxfId="234" priority="103" operator="between">
      <formula>1</formula>
      <formula>50</formula>
    </cfRule>
  </conditionalFormatting>
  <conditionalFormatting sqref="E311:E313">
    <cfRule type="cellIs" dxfId="233" priority="101" operator="between">
      <formula>1</formula>
      <formula>600</formula>
    </cfRule>
    <cfRule type="cellIs" dxfId="232" priority="102" operator="between">
      <formula>1</formula>
      <formula>150</formula>
    </cfRule>
  </conditionalFormatting>
  <conditionalFormatting sqref="E95:J98">
    <cfRule type="cellIs" dxfId="231" priority="68" operator="equal">
      <formula>1</formula>
    </cfRule>
  </conditionalFormatting>
  <conditionalFormatting sqref="E95:J98">
    <cfRule type="cellIs" dxfId="230" priority="67" operator="between">
      <formula>1</formula>
      <formula>50</formula>
    </cfRule>
  </conditionalFormatting>
  <conditionalFormatting sqref="E95:J98">
    <cfRule type="cellIs" dxfId="229" priority="65" operator="between">
      <formula>1</formula>
      <formula>600</formula>
    </cfRule>
    <cfRule type="cellIs" dxfId="228" priority="66" operator="between">
      <formula>1</formula>
      <formula>150</formula>
    </cfRule>
  </conditionalFormatting>
  <conditionalFormatting sqref="K95:K98">
    <cfRule type="cellIs" dxfId="227" priority="44" operator="equal">
      <formula>1</formula>
    </cfRule>
  </conditionalFormatting>
  <conditionalFormatting sqref="K95:K98">
    <cfRule type="cellIs" dxfId="226" priority="43" operator="between">
      <formula>1</formula>
      <formula>50</formula>
    </cfRule>
  </conditionalFormatting>
  <conditionalFormatting sqref="K95:K98">
    <cfRule type="cellIs" dxfId="225" priority="41" operator="between">
      <formula>1</formula>
      <formula>600</formula>
    </cfRule>
    <cfRule type="cellIs" dxfId="224" priority="42" operator="between">
      <formula>1</formula>
      <formula>150</formula>
    </cfRule>
  </conditionalFormatting>
  <conditionalFormatting sqref="E193:J197">
    <cfRule type="cellIs" dxfId="223" priority="60" operator="equal">
      <formula>1</formula>
    </cfRule>
  </conditionalFormatting>
  <conditionalFormatting sqref="E193:J197">
    <cfRule type="cellIs" dxfId="222" priority="59" operator="between">
      <formula>1</formula>
      <formula>50</formula>
    </cfRule>
  </conditionalFormatting>
  <conditionalFormatting sqref="E193:J197">
    <cfRule type="cellIs" dxfId="221" priority="57" operator="between">
      <formula>1</formula>
      <formula>600</formula>
    </cfRule>
    <cfRule type="cellIs" dxfId="220" priority="58" operator="between">
      <formula>1</formula>
      <formula>150</formula>
    </cfRule>
  </conditionalFormatting>
  <conditionalFormatting sqref="K320:K335">
    <cfRule type="cellIs" dxfId="219" priority="56" operator="equal">
      <formula>1</formula>
    </cfRule>
  </conditionalFormatting>
  <conditionalFormatting sqref="K320:K335">
    <cfRule type="cellIs" dxfId="218" priority="55" operator="between">
      <formula>1</formula>
      <formula>50</formula>
    </cfRule>
  </conditionalFormatting>
  <conditionalFormatting sqref="K320:K335">
    <cfRule type="cellIs" dxfId="217" priority="53" operator="between">
      <formula>1</formula>
      <formula>600</formula>
    </cfRule>
    <cfRule type="cellIs" dxfId="216" priority="54" operator="between">
      <formula>1</formula>
      <formula>150</formula>
    </cfRule>
  </conditionalFormatting>
  <conditionalFormatting sqref="K308:K319">
    <cfRule type="cellIs" dxfId="215" priority="52" operator="equal">
      <formula>1</formula>
    </cfRule>
  </conditionalFormatting>
  <conditionalFormatting sqref="K308:K319">
    <cfRule type="cellIs" dxfId="214" priority="51" operator="between">
      <formula>1</formula>
      <formula>50</formula>
    </cfRule>
  </conditionalFormatting>
  <conditionalFormatting sqref="K308:K319">
    <cfRule type="cellIs" dxfId="213" priority="49" operator="between">
      <formula>1</formula>
      <formula>600</formula>
    </cfRule>
    <cfRule type="cellIs" dxfId="212" priority="50" operator="between">
      <formula>1</formula>
      <formula>150</formula>
    </cfRule>
  </conditionalFormatting>
  <conditionalFormatting sqref="K304:K307">
    <cfRule type="cellIs" dxfId="211" priority="48" operator="equal">
      <formula>1</formula>
    </cfRule>
  </conditionalFormatting>
  <conditionalFormatting sqref="K304:K307">
    <cfRule type="cellIs" dxfId="210" priority="47" operator="between">
      <formula>1</formula>
      <formula>50</formula>
    </cfRule>
  </conditionalFormatting>
  <conditionalFormatting sqref="K304:K307">
    <cfRule type="cellIs" dxfId="209" priority="45" operator="between">
      <formula>1</formula>
      <formula>600</formula>
    </cfRule>
    <cfRule type="cellIs" dxfId="208" priority="46" operator="between">
      <formula>1</formula>
      <formula>150</formula>
    </cfRule>
  </conditionalFormatting>
  <conditionalFormatting sqref="K193:K197">
    <cfRule type="cellIs" dxfId="207" priority="40" operator="equal">
      <formula>1</formula>
    </cfRule>
  </conditionalFormatting>
  <conditionalFormatting sqref="K193:K197">
    <cfRule type="cellIs" dxfId="206" priority="39" operator="between">
      <formula>1</formula>
      <formula>50</formula>
    </cfRule>
  </conditionalFormatting>
  <conditionalFormatting sqref="K193:K197">
    <cfRule type="cellIs" dxfId="205" priority="37" operator="between">
      <formula>1</formula>
      <formula>600</formula>
    </cfRule>
    <cfRule type="cellIs" dxfId="204" priority="38" operator="between">
      <formula>1</formula>
      <formula>150</formula>
    </cfRule>
  </conditionalFormatting>
  <conditionalFormatting sqref="G166:G171">
    <cfRule type="cellIs" dxfId="203" priority="13" operator="between">
      <formula>1</formula>
      <formula>600</formula>
    </cfRule>
    <cfRule type="cellIs" dxfId="202" priority="14" operator="between">
      <formula>1</formula>
      <formula>150</formula>
    </cfRule>
  </conditionalFormatting>
  <conditionalFormatting sqref="G166:G171">
    <cfRule type="cellIs" dxfId="201" priority="16" operator="equal">
      <formula>1</formula>
    </cfRule>
  </conditionalFormatting>
  <conditionalFormatting sqref="G166:G171">
    <cfRule type="cellIs" dxfId="200" priority="15" operator="between">
      <formula>1</formula>
      <formula>50</formula>
    </cfRule>
  </conditionalFormatting>
  <conditionalFormatting sqref="G172:G183">
    <cfRule type="cellIs" dxfId="199" priority="12" operator="equal">
      <formula>1</formula>
    </cfRule>
  </conditionalFormatting>
  <conditionalFormatting sqref="G172:G183">
    <cfRule type="cellIs" dxfId="198" priority="11" operator="between">
      <formula>1</formula>
      <formula>50</formula>
    </cfRule>
  </conditionalFormatting>
  <conditionalFormatting sqref="G172:G183">
    <cfRule type="cellIs" dxfId="197" priority="9" operator="between">
      <formula>1</formula>
      <formula>600</formula>
    </cfRule>
    <cfRule type="cellIs" dxfId="196" priority="10" operator="between">
      <formula>1</formula>
      <formula>150</formula>
    </cfRule>
  </conditionalFormatting>
  <conditionalFormatting sqref="F155:F159">
    <cfRule type="cellIs" dxfId="195" priority="8" operator="equal">
      <formula>1</formula>
    </cfRule>
  </conditionalFormatting>
  <conditionalFormatting sqref="F155:F159">
    <cfRule type="cellIs" dxfId="194" priority="7" operator="between">
      <formula>1</formula>
      <formula>50</formula>
    </cfRule>
  </conditionalFormatting>
  <conditionalFormatting sqref="F155:F159">
    <cfRule type="cellIs" dxfId="193" priority="5" operator="between">
      <formula>1</formula>
      <formula>600</formula>
    </cfRule>
    <cfRule type="cellIs" dxfId="192" priority="6" operator="between">
      <formula>1</formula>
      <formula>150</formula>
    </cfRule>
  </conditionalFormatting>
  <conditionalFormatting sqref="F172:F183">
    <cfRule type="cellIs" dxfId="191" priority="4" operator="equal">
      <formula>1</formula>
    </cfRule>
  </conditionalFormatting>
  <conditionalFormatting sqref="F172:F183">
    <cfRule type="cellIs" dxfId="190" priority="3" operator="between">
      <formula>1</formula>
      <formula>50</formula>
    </cfRule>
  </conditionalFormatting>
  <conditionalFormatting sqref="F172:F183">
    <cfRule type="cellIs" dxfId="189" priority="1" operator="between">
      <formula>1</formula>
      <formula>600</formula>
    </cfRule>
    <cfRule type="cellIs" dxfId="188" priority="2" operator="between">
      <formula>1</formula>
      <formula>150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V336"/>
  <sheetViews>
    <sheetView workbookViewId="0">
      <pane ySplit="7" topLeftCell="A256" activePane="bottomLeft" state="frozen"/>
      <selection activeCell="L192" sqref="L192"/>
      <selection pane="bottomLeft" activeCell="W136" sqref="W136"/>
    </sheetView>
  </sheetViews>
  <sheetFormatPr defaultRowHeight="15" x14ac:dyDescent="0.25"/>
  <cols>
    <col min="1" max="1" width="3.28515625" customWidth="1"/>
    <col min="3" max="3" width="47.42578125" style="138" customWidth="1"/>
    <col min="4" max="4" width="7" customWidth="1"/>
    <col min="5" max="24" width="8.5703125" customWidth="1"/>
  </cols>
  <sheetData>
    <row r="1" spans="2:48" x14ac:dyDescent="0.25">
      <c r="N1" s="21">
        <f>N2*4</f>
        <v>1420</v>
      </c>
      <c r="O1" s="21">
        <f>O2*4</f>
        <v>36</v>
      </c>
      <c r="R1" s="21">
        <f>R2*12</f>
        <v>5340</v>
      </c>
      <c r="S1" s="21">
        <f>S2*12</f>
        <v>1356</v>
      </c>
      <c r="T1" s="21">
        <f>T2*12</f>
        <v>876</v>
      </c>
      <c r="U1" s="21">
        <f>U2*12</f>
        <v>108</v>
      </c>
    </row>
    <row r="2" spans="2:48" x14ac:dyDescent="0.25">
      <c r="E2" s="21">
        <f t="shared" ref="E2:J2" si="0">SUM(E10:E336)</f>
        <v>112</v>
      </c>
      <c r="F2" s="21">
        <f t="shared" si="0"/>
        <v>50</v>
      </c>
      <c r="G2" s="21">
        <f t="shared" si="0"/>
        <v>116</v>
      </c>
      <c r="H2" s="21">
        <f t="shared" si="0"/>
        <v>496</v>
      </c>
      <c r="I2" s="21">
        <f t="shared" si="0"/>
        <v>0</v>
      </c>
      <c r="J2" s="21">
        <f t="shared" si="0"/>
        <v>507</v>
      </c>
      <c r="K2" s="21">
        <f t="shared" ref="K2:L2" si="1">SUM(K10:K336)</f>
        <v>9</v>
      </c>
      <c r="L2" s="21">
        <f t="shared" si="1"/>
        <v>9</v>
      </c>
      <c r="M2" s="21">
        <f>SUM(M10:M336)</f>
        <v>355</v>
      </c>
      <c r="N2" s="21">
        <f>SUM(N10:N336)</f>
        <v>355</v>
      </c>
      <c r="O2" s="21">
        <f>SUM(O10:O336)</f>
        <v>9</v>
      </c>
      <c r="P2" s="21">
        <f t="shared" ref="P2:Q2" si="2">SUM(P10:P336)</f>
        <v>11</v>
      </c>
      <c r="Q2" s="21">
        <f t="shared" si="2"/>
        <v>23</v>
      </c>
      <c r="R2" s="21">
        <f t="shared" ref="R2:AV2" si="3">SUM(R10:R336)</f>
        <v>445</v>
      </c>
      <c r="S2" s="21">
        <f t="shared" si="3"/>
        <v>113</v>
      </c>
      <c r="T2" s="21">
        <f t="shared" si="3"/>
        <v>73</v>
      </c>
      <c r="U2" s="21">
        <f t="shared" si="3"/>
        <v>9</v>
      </c>
      <c r="V2" s="21">
        <f t="shared" si="3"/>
        <v>34</v>
      </c>
      <c r="W2" s="21">
        <f t="shared" si="3"/>
        <v>66</v>
      </c>
      <c r="X2" s="21">
        <f t="shared" si="3"/>
        <v>34</v>
      </c>
      <c r="Y2" s="21">
        <f t="shared" si="3"/>
        <v>0</v>
      </c>
      <c r="Z2" s="21">
        <f t="shared" si="3"/>
        <v>0</v>
      </c>
      <c r="AA2" s="21">
        <f t="shared" si="3"/>
        <v>0</v>
      </c>
      <c r="AB2" s="21">
        <f t="shared" si="3"/>
        <v>0</v>
      </c>
      <c r="AC2" s="21">
        <f t="shared" si="3"/>
        <v>0</v>
      </c>
      <c r="AD2" s="21">
        <f t="shared" si="3"/>
        <v>0</v>
      </c>
      <c r="AE2" s="21">
        <f t="shared" si="3"/>
        <v>0</v>
      </c>
      <c r="AF2" s="21">
        <f t="shared" si="3"/>
        <v>0</v>
      </c>
      <c r="AG2" s="21">
        <f t="shared" si="3"/>
        <v>0</v>
      </c>
      <c r="AH2" s="21">
        <f t="shared" si="3"/>
        <v>0</v>
      </c>
      <c r="AI2" s="21">
        <f t="shared" si="3"/>
        <v>0</v>
      </c>
      <c r="AJ2" s="21">
        <f t="shared" si="3"/>
        <v>0</v>
      </c>
      <c r="AK2" s="21">
        <f t="shared" si="3"/>
        <v>0</v>
      </c>
      <c r="AL2" s="21">
        <f t="shared" si="3"/>
        <v>0</v>
      </c>
      <c r="AM2" s="21">
        <f t="shared" si="3"/>
        <v>0</v>
      </c>
      <c r="AN2" s="21">
        <f t="shared" si="3"/>
        <v>0</v>
      </c>
      <c r="AO2" s="21">
        <f t="shared" si="3"/>
        <v>0</v>
      </c>
      <c r="AP2" s="21">
        <f t="shared" si="3"/>
        <v>0</v>
      </c>
      <c r="AQ2" s="21">
        <f t="shared" si="3"/>
        <v>0</v>
      </c>
      <c r="AR2" s="21">
        <f t="shared" si="3"/>
        <v>0</v>
      </c>
      <c r="AS2" s="21">
        <f t="shared" si="3"/>
        <v>0</v>
      </c>
      <c r="AT2" s="21">
        <f t="shared" si="3"/>
        <v>0</v>
      </c>
      <c r="AU2" s="21">
        <f t="shared" si="3"/>
        <v>0</v>
      </c>
      <c r="AV2" s="21">
        <f t="shared" si="3"/>
        <v>0</v>
      </c>
    </row>
    <row r="4" spans="2:48" ht="51.75" customHeight="1" x14ac:dyDescent="0.25">
      <c r="C4" s="136" t="s">
        <v>324</v>
      </c>
      <c r="E4" s="137" t="s">
        <v>422</v>
      </c>
      <c r="F4" s="137" t="s">
        <v>424</v>
      </c>
      <c r="G4" s="137" t="s">
        <v>389</v>
      </c>
      <c r="H4" s="85" t="s">
        <v>423</v>
      </c>
      <c r="I4" s="137" t="s">
        <v>334</v>
      </c>
      <c r="J4" s="85" t="s">
        <v>333</v>
      </c>
      <c r="K4" s="85" t="s">
        <v>235</v>
      </c>
      <c r="L4" s="85" t="s">
        <v>425</v>
      </c>
      <c r="M4" s="137" t="s">
        <v>339</v>
      </c>
      <c r="N4" s="85" t="s">
        <v>340</v>
      </c>
      <c r="O4" s="85" t="s">
        <v>390</v>
      </c>
      <c r="P4" s="137" t="s">
        <v>427</v>
      </c>
      <c r="Q4" s="137" t="s">
        <v>255</v>
      </c>
      <c r="R4" s="249" t="s">
        <v>335</v>
      </c>
      <c r="S4" s="249" t="s">
        <v>336</v>
      </c>
      <c r="T4" s="249" t="s">
        <v>337</v>
      </c>
      <c r="U4" s="249" t="s">
        <v>338</v>
      </c>
      <c r="V4" s="137" t="s">
        <v>355</v>
      </c>
      <c r="W4" s="249" t="s">
        <v>356</v>
      </c>
      <c r="X4" s="137" t="s">
        <v>429</v>
      </c>
    </row>
    <row r="5" spans="2:48" x14ac:dyDescent="0.25"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</row>
    <row r="6" spans="2:48" x14ac:dyDescent="0.25">
      <c r="E6" s="15" t="s">
        <v>214</v>
      </c>
      <c r="F6" s="15" t="s">
        <v>214</v>
      </c>
      <c r="G6" s="15" t="s">
        <v>214</v>
      </c>
      <c r="H6" s="15" t="s">
        <v>214</v>
      </c>
      <c r="I6" s="15" t="s">
        <v>214</v>
      </c>
      <c r="J6" s="15" t="s">
        <v>213</v>
      </c>
      <c r="K6" s="15" t="s">
        <v>213</v>
      </c>
      <c r="L6" s="15" t="s">
        <v>213</v>
      </c>
      <c r="M6" s="15" t="s">
        <v>214</v>
      </c>
      <c r="N6" s="15" t="s">
        <v>214</v>
      </c>
      <c r="O6" s="15" t="s">
        <v>214</v>
      </c>
      <c r="P6" s="15" t="s">
        <v>213</v>
      </c>
      <c r="Q6" s="15" t="s">
        <v>213</v>
      </c>
      <c r="R6" s="15" t="s">
        <v>214</v>
      </c>
      <c r="S6" s="15" t="s">
        <v>214</v>
      </c>
      <c r="T6" s="15" t="s">
        <v>213</v>
      </c>
      <c r="U6" s="15" t="s">
        <v>213</v>
      </c>
      <c r="V6" s="15" t="s">
        <v>213</v>
      </c>
      <c r="W6" s="15" t="s">
        <v>213</v>
      </c>
      <c r="X6" s="15" t="s">
        <v>213</v>
      </c>
    </row>
    <row r="7" spans="2:48" x14ac:dyDescent="0.25">
      <c r="E7" s="14">
        <v>36</v>
      </c>
      <c r="F7" s="14">
        <v>36</v>
      </c>
      <c r="G7" s="14">
        <v>36</v>
      </c>
      <c r="H7" s="14">
        <v>36</v>
      </c>
      <c r="I7" s="14">
        <v>36</v>
      </c>
      <c r="J7" s="14">
        <v>12</v>
      </c>
      <c r="K7" s="14">
        <v>24</v>
      </c>
      <c r="L7" s="14">
        <v>24</v>
      </c>
      <c r="M7" s="14">
        <v>12</v>
      </c>
      <c r="N7" s="14">
        <v>3</v>
      </c>
      <c r="O7" s="14">
        <v>3</v>
      </c>
      <c r="P7" s="14">
        <v>24</v>
      </c>
      <c r="Q7" s="14">
        <v>12</v>
      </c>
      <c r="R7" s="14">
        <v>1</v>
      </c>
      <c r="S7" s="14">
        <v>1</v>
      </c>
      <c r="T7" s="14">
        <v>3</v>
      </c>
      <c r="U7" s="14">
        <v>3</v>
      </c>
      <c r="V7" s="14">
        <v>36</v>
      </c>
      <c r="W7" s="14">
        <v>12</v>
      </c>
      <c r="X7" s="14">
        <v>12</v>
      </c>
    </row>
    <row r="8" spans="2:48" ht="38.25" x14ac:dyDescent="0.25">
      <c r="B8" s="5" t="s">
        <v>0</v>
      </c>
      <c r="C8" s="139" t="s">
        <v>1</v>
      </c>
      <c r="D8" s="6" t="s">
        <v>2</v>
      </c>
    </row>
    <row r="9" spans="2:48" x14ac:dyDescent="0.25">
      <c r="B9" s="5" t="s">
        <v>3</v>
      </c>
      <c r="C9" s="140" t="s">
        <v>4</v>
      </c>
      <c r="D9" s="8"/>
    </row>
    <row r="10" spans="2:48" x14ac:dyDescent="0.25">
      <c r="B10" s="9"/>
      <c r="C10" s="184" t="s">
        <v>310</v>
      </c>
      <c r="D10" s="185">
        <v>1</v>
      </c>
      <c r="E10" s="19">
        <v>1</v>
      </c>
      <c r="F10" s="19"/>
      <c r="G10" s="19">
        <v>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2:48" x14ac:dyDescent="0.25">
      <c r="B11" s="9"/>
      <c r="C11" s="184" t="s">
        <v>5</v>
      </c>
      <c r="D11" s="186">
        <v>1</v>
      </c>
      <c r="E11" s="19">
        <v>1</v>
      </c>
      <c r="F11" s="19"/>
      <c r="G11" s="19">
        <v>1</v>
      </c>
      <c r="H11" s="19"/>
      <c r="I11" s="19"/>
      <c r="J11" s="19">
        <v>1</v>
      </c>
      <c r="K11" s="19"/>
      <c r="L11" s="19"/>
      <c r="M11" s="19">
        <v>1</v>
      </c>
      <c r="N11" s="19">
        <v>1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2:48" x14ac:dyDescent="0.25">
      <c r="B12" s="9"/>
      <c r="C12" s="184" t="s">
        <v>6</v>
      </c>
      <c r="D12" s="186">
        <v>1</v>
      </c>
      <c r="E12" s="19">
        <v>1</v>
      </c>
      <c r="F12" s="19"/>
      <c r="G12" s="19">
        <v>1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2:48" x14ac:dyDescent="0.25">
      <c r="B13" s="9"/>
      <c r="C13" s="184" t="s">
        <v>7</v>
      </c>
      <c r="D13" s="186">
        <v>1</v>
      </c>
      <c r="E13" s="19">
        <v>1</v>
      </c>
      <c r="F13" s="19"/>
      <c r="G13" s="19">
        <v>1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2:48" x14ac:dyDescent="0.25">
      <c r="B14" s="9"/>
      <c r="C14" s="184" t="s">
        <v>8</v>
      </c>
      <c r="D14" s="186">
        <v>1</v>
      </c>
      <c r="E14" s="19">
        <v>1</v>
      </c>
      <c r="F14" s="19"/>
      <c r="G14" s="19">
        <v>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2:48" ht="25.5" x14ac:dyDescent="0.25">
      <c r="B15" s="9"/>
      <c r="C15" s="184" t="s">
        <v>9</v>
      </c>
      <c r="D15" s="186">
        <v>1</v>
      </c>
      <c r="E15" s="19">
        <v>1</v>
      </c>
      <c r="F15" s="19"/>
      <c r="G15" s="19">
        <v>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2:48" x14ac:dyDescent="0.25">
      <c r="B16" s="9"/>
      <c r="C16" s="141" t="s">
        <v>10</v>
      </c>
      <c r="D16" s="16">
        <f>SUM(D10:D15)</f>
        <v>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2:24" x14ac:dyDescent="0.25">
      <c r="B17" s="11">
        <v>2</v>
      </c>
      <c r="C17" s="187" t="s">
        <v>11</v>
      </c>
      <c r="D17" s="18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2:24" ht="25.5" x14ac:dyDescent="0.25">
      <c r="B18" s="11"/>
      <c r="C18" s="189" t="s">
        <v>380</v>
      </c>
      <c r="D18" s="190">
        <v>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2:24" x14ac:dyDescent="0.25">
      <c r="B19" s="11"/>
      <c r="C19" s="189" t="s">
        <v>379</v>
      </c>
      <c r="D19" s="190">
        <v>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2:24" ht="25.5" x14ac:dyDescent="0.25">
      <c r="B20" s="11"/>
      <c r="C20" s="189" t="s">
        <v>12</v>
      </c>
      <c r="D20" s="191">
        <v>1</v>
      </c>
      <c r="E20" s="19">
        <v>1</v>
      </c>
      <c r="F20" s="19"/>
      <c r="G20" s="19">
        <v>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2:24" x14ac:dyDescent="0.25">
      <c r="B21" s="11"/>
      <c r="C21" s="141" t="s">
        <v>10</v>
      </c>
      <c r="D21" s="16">
        <f>SUM(D18:D20)</f>
        <v>3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2:24" x14ac:dyDescent="0.25">
      <c r="B22" s="11">
        <v>3</v>
      </c>
      <c r="C22" s="192" t="s">
        <v>16</v>
      </c>
      <c r="D22" s="191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2:24" x14ac:dyDescent="0.25">
      <c r="B23" s="11"/>
      <c r="C23" s="193" t="s">
        <v>17</v>
      </c>
      <c r="D23" s="191">
        <v>1</v>
      </c>
      <c r="E23" s="19">
        <v>1</v>
      </c>
      <c r="F23" s="19"/>
      <c r="G23" s="19">
        <v>1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2:24" x14ac:dyDescent="0.25">
      <c r="B24" s="11"/>
      <c r="C24" s="194" t="s">
        <v>18</v>
      </c>
      <c r="D24" s="191">
        <v>1</v>
      </c>
      <c r="E24" s="19">
        <v>1</v>
      </c>
      <c r="F24" s="19"/>
      <c r="G24" s="19">
        <v>1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2:24" x14ac:dyDescent="0.25">
      <c r="B25" s="11"/>
      <c r="C25" s="195" t="s">
        <v>19</v>
      </c>
      <c r="D25" s="191">
        <v>1</v>
      </c>
      <c r="E25" s="19">
        <v>1</v>
      </c>
      <c r="F25" s="19"/>
      <c r="G25" s="19">
        <v>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2:24" x14ac:dyDescent="0.25">
      <c r="B26" s="23"/>
      <c r="C26" s="195" t="s">
        <v>311</v>
      </c>
      <c r="D26" s="191">
        <v>1</v>
      </c>
      <c r="E26" s="19">
        <v>1</v>
      </c>
      <c r="F26" s="19"/>
      <c r="G26" s="19"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2:24" x14ac:dyDescent="0.25">
      <c r="B27" s="23"/>
      <c r="C27" s="142" t="s">
        <v>10</v>
      </c>
      <c r="D27" s="26">
        <f>SUM(D23:D26)</f>
        <v>4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2:24" x14ac:dyDescent="0.25">
      <c r="B28" s="23">
        <v>4</v>
      </c>
      <c r="C28" s="196" t="s">
        <v>20</v>
      </c>
      <c r="D28" s="191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2:24" x14ac:dyDescent="0.25">
      <c r="B29" s="23"/>
      <c r="C29" s="197" t="s">
        <v>17</v>
      </c>
      <c r="D29" s="198">
        <v>1</v>
      </c>
      <c r="E29" s="19">
        <v>1</v>
      </c>
      <c r="F29" s="19"/>
      <c r="G29" s="19">
        <v>1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2:24" x14ac:dyDescent="0.25">
      <c r="B30" s="23"/>
      <c r="C30" s="197" t="s">
        <v>21</v>
      </c>
      <c r="D30" s="198">
        <v>1</v>
      </c>
      <c r="E30" s="19">
        <v>1</v>
      </c>
      <c r="F30" s="19"/>
      <c r="G30" s="19">
        <v>1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2:24" x14ac:dyDescent="0.25">
      <c r="B31" s="23"/>
      <c r="C31" s="197" t="s">
        <v>312</v>
      </c>
      <c r="D31" s="198">
        <v>1</v>
      </c>
      <c r="E31" s="19">
        <v>1</v>
      </c>
      <c r="F31" s="19"/>
      <c r="G31" s="19">
        <v>1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2:24" x14ac:dyDescent="0.25">
      <c r="B32" s="23"/>
      <c r="C32" s="142" t="s">
        <v>10</v>
      </c>
      <c r="D32" s="26">
        <f>SUM(D29:D31)</f>
        <v>3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2:24" ht="25.5" x14ac:dyDescent="0.25">
      <c r="B33" s="23">
        <v>5</v>
      </c>
      <c r="C33" s="199" t="s">
        <v>22</v>
      </c>
      <c r="D33" s="20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2:24" x14ac:dyDescent="0.25">
      <c r="B34" s="23"/>
      <c r="C34" s="201" t="s">
        <v>23</v>
      </c>
      <c r="D34" s="198">
        <v>1</v>
      </c>
      <c r="E34" s="19">
        <v>1</v>
      </c>
      <c r="F34" s="19"/>
      <c r="G34" s="19">
        <v>1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2:24" x14ac:dyDescent="0.25">
      <c r="B35" s="23"/>
      <c r="C35" s="201" t="s">
        <v>24</v>
      </c>
      <c r="D35" s="198">
        <v>1</v>
      </c>
      <c r="E35" s="19">
        <v>1</v>
      </c>
      <c r="F35" s="19"/>
      <c r="G35" s="19">
        <v>1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2:24" x14ac:dyDescent="0.25">
      <c r="B36" s="23"/>
      <c r="C36" s="201" t="s">
        <v>25</v>
      </c>
      <c r="D36" s="198">
        <v>1</v>
      </c>
      <c r="E36" s="19">
        <v>1</v>
      </c>
      <c r="F36" s="19"/>
      <c r="G36" s="19">
        <v>1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2:24" x14ac:dyDescent="0.25">
      <c r="B37" s="23"/>
      <c r="C37" s="201" t="s">
        <v>26</v>
      </c>
      <c r="D37" s="198">
        <v>2</v>
      </c>
      <c r="E37" s="19">
        <v>2</v>
      </c>
      <c r="F37" s="19"/>
      <c r="G37" s="19">
        <v>2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2:24" x14ac:dyDescent="0.25">
      <c r="B38" s="23"/>
      <c r="C38" s="142" t="s">
        <v>10</v>
      </c>
      <c r="D38" s="26">
        <f>SUM(D34:D37)</f>
        <v>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2:24" ht="25.5" x14ac:dyDescent="0.25">
      <c r="B39" s="122"/>
      <c r="C39" s="127" t="s">
        <v>257</v>
      </c>
      <c r="D39" s="45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2:24" x14ac:dyDescent="0.25">
      <c r="B40" s="122"/>
      <c r="C40" s="128" t="s">
        <v>258</v>
      </c>
      <c r="D40" s="45">
        <v>1</v>
      </c>
      <c r="E40" s="19">
        <v>1</v>
      </c>
      <c r="F40" s="19"/>
      <c r="G40" s="19">
        <v>1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2:24" s="2" customFormat="1" x14ac:dyDescent="0.25">
      <c r="B41" s="59"/>
      <c r="C41" s="132"/>
      <c r="D41" s="63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2:24" x14ac:dyDescent="0.25">
      <c r="B42" s="23">
        <v>6</v>
      </c>
      <c r="C42" s="199" t="s">
        <v>27</v>
      </c>
      <c r="D42" s="200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2:24" x14ac:dyDescent="0.25">
      <c r="B43" s="23"/>
      <c r="C43" s="201" t="s">
        <v>17</v>
      </c>
      <c r="D43" s="198">
        <v>1</v>
      </c>
      <c r="E43" s="19">
        <v>1</v>
      </c>
      <c r="F43" s="19"/>
      <c r="G43" s="19">
        <v>1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2:24" x14ac:dyDescent="0.25">
      <c r="B44" s="23"/>
      <c r="C44" s="201" t="s">
        <v>381</v>
      </c>
      <c r="D44" s="198">
        <v>1</v>
      </c>
      <c r="E44" s="19">
        <v>1</v>
      </c>
      <c r="F44" s="19"/>
      <c r="G44" s="19">
        <v>1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24" x14ac:dyDescent="0.25">
      <c r="B45" s="23"/>
      <c r="C45" s="201" t="s">
        <v>29</v>
      </c>
      <c r="D45" s="198">
        <v>3</v>
      </c>
      <c r="E45" s="19">
        <v>2</v>
      </c>
      <c r="F45" s="19"/>
      <c r="G45" s="19">
        <v>2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24" x14ac:dyDescent="0.25">
      <c r="B46" s="23"/>
      <c r="C46" s="142" t="s">
        <v>10</v>
      </c>
      <c r="D46" s="26">
        <f>SUM(D43:D45)</f>
        <v>5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2:24" x14ac:dyDescent="0.25">
      <c r="B47" s="122"/>
      <c r="C47" s="127" t="s">
        <v>320</v>
      </c>
      <c r="D47" s="45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2:24" x14ac:dyDescent="0.25">
      <c r="B48" s="122"/>
      <c r="C48" s="128" t="s">
        <v>29</v>
      </c>
      <c r="D48" s="45">
        <v>1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2:24" s="2" customFormat="1" x14ac:dyDescent="0.25">
      <c r="B49" s="59"/>
      <c r="C49" s="132"/>
      <c r="D49" s="6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2:24" x14ac:dyDescent="0.25">
      <c r="B50" s="23">
        <v>7</v>
      </c>
      <c r="C50" s="202" t="s">
        <v>30</v>
      </c>
      <c r="D50" s="20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2:24" x14ac:dyDescent="0.25">
      <c r="B51" s="23"/>
      <c r="C51" s="197" t="s">
        <v>17</v>
      </c>
      <c r="D51" s="203">
        <v>1</v>
      </c>
      <c r="E51" s="19">
        <v>1</v>
      </c>
      <c r="F51" s="19"/>
      <c r="G51" s="19">
        <v>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2:24" x14ac:dyDescent="0.25">
      <c r="B52" s="23"/>
      <c r="C52" s="201" t="s">
        <v>31</v>
      </c>
      <c r="D52" s="198">
        <v>1</v>
      </c>
      <c r="E52" s="19">
        <v>1</v>
      </c>
      <c r="F52" s="19"/>
      <c r="G52" s="19">
        <v>1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2:24" x14ac:dyDescent="0.25">
      <c r="B53" s="23"/>
      <c r="C53" s="142" t="s">
        <v>10</v>
      </c>
      <c r="D53" s="33">
        <f>SUM(D51:D52)</f>
        <v>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2:24" x14ac:dyDescent="0.25">
      <c r="B54" s="23">
        <v>8</v>
      </c>
      <c r="C54" s="199" t="s">
        <v>32</v>
      </c>
      <c r="D54" s="19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2:24" x14ac:dyDescent="0.25">
      <c r="B55" s="23"/>
      <c r="C55" s="197" t="s">
        <v>17</v>
      </c>
      <c r="D55" s="198">
        <v>1</v>
      </c>
      <c r="E55" s="19">
        <v>1</v>
      </c>
      <c r="F55" s="19"/>
      <c r="G55" s="19">
        <v>1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2:24" x14ac:dyDescent="0.25">
      <c r="B56" s="23"/>
      <c r="C56" s="201" t="s">
        <v>33</v>
      </c>
      <c r="D56" s="198">
        <v>1</v>
      </c>
      <c r="E56" s="19">
        <v>1</v>
      </c>
      <c r="F56" s="19"/>
      <c r="G56" s="19">
        <v>1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2:24" x14ac:dyDescent="0.25">
      <c r="B57" s="23"/>
      <c r="C57" s="142" t="s">
        <v>10</v>
      </c>
      <c r="D57" s="35">
        <f>SUM(D55:D56)</f>
        <v>2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2:24" x14ac:dyDescent="0.25">
      <c r="B58" s="23">
        <v>9</v>
      </c>
      <c r="C58" s="199" t="s">
        <v>415</v>
      </c>
      <c r="D58" s="19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2:24" x14ac:dyDescent="0.25">
      <c r="B59" s="23"/>
      <c r="C59" s="201" t="s">
        <v>17</v>
      </c>
      <c r="D59" s="198">
        <v>1</v>
      </c>
      <c r="E59" s="19">
        <v>1</v>
      </c>
      <c r="F59" s="19"/>
      <c r="G59" s="19">
        <v>1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2:24" x14ac:dyDescent="0.25">
      <c r="B60" s="23"/>
      <c r="C60" s="201" t="s">
        <v>35</v>
      </c>
      <c r="D60" s="198">
        <v>1</v>
      </c>
      <c r="E60" s="19">
        <v>1</v>
      </c>
      <c r="F60" s="19"/>
      <c r="G60" s="19">
        <v>1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2:24" x14ac:dyDescent="0.25">
      <c r="B61" s="23"/>
      <c r="C61" s="201" t="s">
        <v>36</v>
      </c>
      <c r="D61" s="198">
        <v>1</v>
      </c>
      <c r="E61" s="19">
        <v>1</v>
      </c>
      <c r="F61" s="19"/>
      <c r="G61" s="19">
        <v>1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2:24" ht="25.5" x14ac:dyDescent="0.25">
      <c r="B62" s="23"/>
      <c r="C62" s="201" t="s">
        <v>37</v>
      </c>
      <c r="D62" s="198">
        <v>1</v>
      </c>
      <c r="E62" s="19">
        <v>1</v>
      </c>
      <c r="F62" s="19"/>
      <c r="G62" s="19">
        <v>1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2:24" x14ac:dyDescent="0.25">
      <c r="B63" s="11"/>
      <c r="C63" s="201" t="s">
        <v>38</v>
      </c>
      <c r="D63" s="204">
        <v>1</v>
      </c>
      <c r="E63" s="19">
        <v>1</v>
      </c>
      <c r="F63" s="19"/>
      <c r="G63" s="19">
        <v>1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2:24" x14ac:dyDescent="0.25">
      <c r="B64" s="11"/>
      <c r="C64" s="201" t="s">
        <v>39</v>
      </c>
      <c r="D64" s="204">
        <v>1</v>
      </c>
      <c r="E64" s="19">
        <v>1</v>
      </c>
      <c r="F64" s="19"/>
      <c r="G64" s="19">
        <v>1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2:24" x14ac:dyDescent="0.25">
      <c r="B65" s="23"/>
      <c r="C65" s="142" t="s">
        <v>10</v>
      </c>
      <c r="D65" s="26">
        <f>SUM(D59:D64)</f>
        <v>6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2:24" x14ac:dyDescent="0.25">
      <c r="B66" s="36" t="s">
        <v>41</v>
      </c>
      <c r="C66" s="220" t="s">
        <v>42</v>
      </c>
      <c r="D66" s="204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2:24" x14ac:dyDescent="0.25">
      <c r="B67" s="23"/>
      <c r="C67" s="201" t="s">
        <v>43</v>
      </c>
      <c r="D67" s="204">
        <v>1</v>
      </c>
      <c r="E67" s="19">
        <v>1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2:24" x14ac:dyDescent="0.25">
      <c r="B68" s="23"/>
      <c r="C68" s="201" t="s">
        <v>44</v>
      </c>
      <c r="D68" s="204">
        <v>1</v>
      </c>
      <c r="E68" s="19">
        <v>1</v>
      </c>
      <c r="F68" s="19"/>
      <c r="G68" s="19">
        <v>1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2:24" x14ac:dyDescent="0.25">
      <c r="B69" s="23"/>
      <c r="C69" s="201" t="s">
        <v>45</v>
      </c>
      <c r="D69" s="204">
        <v>1</v>
      </c>
      <c r="E69" s="19"/>
      <c r="F69" s="19"/>
      <c r="G69" s="19"/>
      <c r="H69" s="19">
        <v>1</v>
      </c>
      <c r="I69" s="19"/>
      <c r="J69" s="19">
        <v>1</v>
      </c>
      <c r="K69" s="19"/>
      <c r="L69" s="19"/>
      <c r="M69" s="19"/>
      <c r="N69" s="19"/>
      <c r="O69" s="19"/>
      <c r="P69" s="19"/>
      <c r="Q69" s="19"/>
      <c r="R69" s="19">
        <v>1</v>
      </c>
      <c r="S69" s="19">
        <v>1</v>
      </c>
      <c r="T69" s="19"/>
      <c r="U69" s="19"/>
      <c r="V69" s="19"/>
      <c r="W69" s="19"/>
      <c r="X69" s="19"/>
    </row>
    <row r="70" spans="2:24" x14ac:dyDescent="0.25">
      <c r="B70" s="23"/>
      <c r="C70" s="201" t="s">
        <v>40</v>
      </c>
      <c r="D70" s="204">
        <v>1</v>
      </c>
      <c r="E70" s="19"/>
      <c r="F70" s="19"/>
      <c r="G70" s="19"/>
      <c r="H70" s="19">
        <v>1</v>
      </c>
      <c r="I70" s="19"/>
      <c r="J70" s="19">
        <v>1</v>
      </c>
      <c r="K70" s="19"/>
      <c r="L70" s="19"/>
      <c r="M70" s="19"/>
      <c r="N70" s="19"/>
      <c r="O70" s="19"/>
      <c r="P70" s="19"/>
      <c r="Q70" s="19"/>
      <c r="R70" s="19">
        <v>1</v>
      </c>
      <c r="S70" s="19">
        <v>1</v>
      </c>
      <c r="T70" s="19"/>
      <c r="U70" s="19"/>
      <c r="V70" s="19"/>
      <c r="W70" s="19"/>
      <c r="X70" s="19"/>
    </row>
    <row r="71" spans="2:24" x14ac:dyDescent="0.25">
      <c r="B71" s="23"/>
      <c r="C71" s="143" t="s">
        <v>46</v>
      </c>
      <c r="D71" s="39">
        <f>SUM(D67:D70)</f>
        <v>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2:24" x14ac:dyDescent="0.25">
      <c r="B72" s="36" t="s">
        <v>47</v>
      </c>
      <c r="C72" s="144" t="s">
        <v>48</v>
      </c>
      <c r="D72" s="32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2:24" x14ac:dyDescent="0.25">
      <c r="B73" s="41"/>
      <c r="C73" s="197" t="s">
        <v>17</v>
      </c>
      <c r="D73" s="203">
        <v>1</v>
      </c>
      <c r="E73" s="19">
        <v>1</v>
      </c>
      <c r="F73" s="19"/>
      <c r="G73" s="19">
        <v>1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2:24" x14ac:dyDescent="0.25">
      <c r="B74" s="23"/>
      <c r="C74" s="201" t="s">
        <v>13</v>
      </c>
      <c r="D74" s="203">
        <v>1</v>
      </c>
      <c r="E74" s="19">
        <v>1</v>
      </c>
      <c r="F74" s="19"/>
      <c r="G74" s="19">
        <v>1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2:24" x14ac:dyDescent="0.25">
      <c r="B75" s="23"/>
      <c r="C75" s="201" t="s">
        <v>51</v>
      </c>
      <c r="D75" s="203">
        <v>2</v>
      </c>
      <c r="E75" s="19">
        <v>1</v>
      </c>
      <c r="F75" s="19"/>
      <c r="G75" s="19">
        <v>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2:24" x14ac:dyDescent="0.25">
      <c r="B76" s="23"/>
      <c r="C76" s="201" t="s">
        <v>52</v>
      </c>
      <c r="D76" s="203">
        <v>1</v>
      </c>
      <c r="E76" s="19">
        <v>2</v>
      </c>
      <c r="F76" s="19"/>
      <c r="G76" s="19">
        <v>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2:24" x14ac:dyDescent="0.25">
      <c r="B77" s="23"/>
      <c r="C77" s="201" t="s">
        <v>49</v>
      </c>
      <c r="D77" s="198">
        <v>1</v>
      </c>
      <c r="E77" s="19">
        <v>1</v>
      </c>
      <c r="F77" s="19"/>
      <c r="G77" s="19">
        <v>1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2:24" x14ac:dyDescent="0.25">
      <c r="B78" s="23"/>
      <c r="C78" s="201" t="s">
        <v>54</v>
      </c>
      <c r="D78" s="203">
        <v>1</v>
      </c>
      <c r="E78" s="19">
        <v>1</v>
      </c>
      <c r="F78" s="19"/>
      <c r="G78" s="19">
        <v>1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2:24" x14ac:dyDescent="0.25">
      <c r="B79" s="23"/>
      <c r="C79" s="201" t="s">
        <v>53</v>
      </c>
      <c r="D79" s="198">
        <v>1</v>
      </c>
      <c r="E79" s="19">
        <v>1</v>
      </c>
      <c r="F79" s="19"/>
      <c r="G79" s="19">
        <v>1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2:24" ht="25.5" x14ac:dyDescent="0.25">
      <c r="B80" s="11"/>
      <c r="C80" s="201" t="s">
        <v>55</v>
      </c>
      <c r="D80" s="22">
        <v>16</v>
      </c>
      <c r="E80" s="19"/>
      <c r="F80" s="19"/>
      <c r="G80" s="19">
        <v>5</v>
      </c>
      <c r="H80" s="19">
        <v>16</v>
      </c>
      <c r="I80" s="19"/>
      <c r="J80" s="19">
        <v>16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>
        <v>16</v>
      </c>
      <c r="X80" s="19"/>
    </row>
    <row r="81" spans="2:24" ht="25.5" x14ac:dyDescent="0.25">
      <c r="B81" s="11"/>
      <c r="C81" s="206" t="s">
        <v>319</v>
      </c>
      <c r="D81" s="22">
        <v>1</v>
      </c>
      <c r="E81" s="19"/>
      <c r="F81" s="19"/>
      <c r="G81" s="19">
        <v>1</v>
      </c>
      <c r="H81" s="19">
        <v>1</v>
      </c>
      <c r="I81" s="19"/>
      <c r="J81" s="19">
        <v>1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>
        <v>1</v>
      </c>
      <c r="X81" s="19"/>
    </row>
    <row r="82" spans="2:24" x14ac:dyDescent="0.25">
      <c r="B82" s="11"/>
      <c r="C82" s="201" t="s">
        <v>56</v>
      </c>
      <c r="D82" s="22">
        <v>1</v>
      </c>
      <c r="E82" s="19"/>
      <c r="F82" s="19"/>
      <c r="G82" s="19"/>
      <c r="H82" s="19">
        <v>1</v>
      </c>
      <c r="I82" s="19"/>
      <c r="J82" s="19">
        <v>1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>
        <v>1</v>
      </c>
      <c r="X82" s="19"/>
    </row>
    <row r="83" spans="2:24" x14ac:dyDescent="0.25">
      <c r="B83" s="23"/>
      <c r="C83" s="142" t="s">
        <v>10</v>
      </c>
      <c r="D83" s="26">
        <f>SUM(D73:D82)</f>
        <v>26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2:24" x14ac:dyDescent="0.25">
      <c r="B84" s="42"/>
      <c r="C84" s="142"/>
      <c r="D84" s="3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2:24" x14ac:dyDescent="0.25">
      <c r="B85" s="46" t="s">
        <v>62</v>
      </c>
      <c r="C85" s="205" t="s">
        <v>63</v>
      </c>
      <c r="D85" s="204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2:24" x14ac:dyDescent="0.25">
      <c r="B86" s="11"/>
      <c r="C86" s="201" t="s">
        <v>17</v>
      </c>
      <c r="D86" s="204">
        <v>1</v>
      </c>
      <c r="E86" s="19">
        <v>1</v>
      </c>
      <c r="F86" s="19"/>
      <c r="G86" s="19">
        <v>1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2:24" x14ac:dyDescent="0.25">
      <c r="B87" s="11"/>
      <c r="C87" s="201" t="s">
        <v>64</v>
      </c>
      <c r="D87" s="204">
        <v>1</v>
      </c>
      <c r="E87" s="19">
        <v>1</v>
      </c>
      <c r="F87" s="19"/>
      <c r="G87" s="19">
        <v>1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2:24" x14ac:dyDescent="0.25">
      <c r="B88" s="11"/>
      <c r="C88" s="201" t="s">
        <v>67</v>
      </c>
      <c r="D88" s="204">
        <v>5</v>
      </c>
      <c r="E88" s="19">
        <v>1</v>
      </c>
      <c r="F88" s="19"/>
      <c r="G88" s="19">
        <v>1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2:24" ht="25.5" x14ac:dyDescent="0.25">
      <c r="B89" s="11"/>
      <c r="C89" s="201" t="s">
        <v>65</v>
      </c>
      <c r="D89" s="204">
        <v>1</v>
      </c>
      <c r="E89" s="19">
        <v>1</v>
      </c>
      <c r="F89" s="19"/>
      <c r="G89" s="19">
        <v>1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2:24" x14ac:dyDescent="0.25">
      <c r="B90" s="11"/>
      <c r="C90" s="201" t="s">
        <v>66</v>
      </c>
      <c r="D90" s="204">
        <v>1</v>
      </c>
      <c r="E90" s="19"/>
      <c r="F90" s="19"/>
      <c r="G90" s="19"/>
      <c r="H90" s="19">
        <v>5</v>
      </c>
      <c r="I90" s="19"/>
      <c r="J90" s="19">
        <v>5</v>
      </c>
      <c r="K90" s="19"/>
      <c r="L90" s="19"/>
      <c r="M90" s="19">
        <v>5</v>
      </c>
      <c r="N90" s="19">
        <v>5</v>
      </c>
      <c r="O90" s="19"/>
      <c r="P90" s="19"/>
      <c r="Q90" s="19"/>
      <c r="R90" s="19">
        <v>5</v>
      </c>
      <c r="S90" s="19"/>
      <c r="T90" s="19"/>
      <c r="U90" s="19"/>
      <c r="V90" s="19"/>
      <c r="W90" s="19"/>
      <c r="X90" s="19"/>
    </row>
    <row r="91" spans="2:24" x14ac:dyDescent="0.25">
      <c r="B91" s="11"/>
      <c r="C91" s="201" t="s">
        <v>68</v>
      </c>
      <c r="D91" s="204">
        <v>6</v>
      </c>
      <c r="E91" s="19"/>
      <c r="F91" s="19"/>
      <c r="G91" s="19"/>
      <c r="H91" s="19">
        <v>6</v>
      </c>
      <c r="I91" s="19"/>
      <c r="J91" s="19">
        <v>6</v>
      </c>
      <c r="K91" s="19"/>
      <c r="L91" s="19"/>
      <c r="M91" s="19">
        <v>6</v>
      </c>
      <c r="N91" s="19">
        <v>6</v>
      </c>
      <c r="O91" s="19"/>
      <c r="P91" s="19"/>
      <c r="Q91" s="19"/>
      <c r="R91" s="19">
        <v>6</v>
      </c>
      <c r="S91" s="19"/>
      <c r="T91" s="19"/>
      <c r="U91" s="19"/>
      <c r="V91" s="19"/>
      <c r="W91" s="19"/>
      <c r="X91" s="19"/>
    </row>
    <row r="92" spans="2:24" x14ac:dyDescent="0.25">
      <c r="B92" s="11"/>
      <c r="C92" s="146" t="s">
        <v>10</v>
      </c>
      <c r="D92" s="45">
        <f>SUM(D86:D91)</f>
        <v>15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2:24" ht="25.5" x14ac:dyDescent="0.25">
      <c r="B93" s="11"/>
      <c r="C93" s="167" t="s">
        <v>382</v>
      </c>
      <c r="D93" s="207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2:24" x14ac:dyDescent="0.25">
      <c r="B94" s="11"/>
      <c r="C94" s="208" t="s">
        <v>383</v>
      </c>
      <c r="D94" s="207">
        <v>1</v>
      </c>
      <c r="E94" s="19">
        <v>1</v>
      </c>
      <c r="F94" s="19"/>
      <c r="G94" s="19">
        <v>1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2:24" x14ac:dyDescent="0.25">
      <c r="B95" s="11"/>
      <c r="C95" s="208" t="s">
        <v>384</v>
      </c>
      <c r="D95" s="207">
        <v>1</v>
      </c>
      <c r="E95" s="19">
        <v>1</v>
      </c>
      <c r="F95" s="19"/>
      <c r="G95" s="19">
        <v>1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2:24" x14ac:dyDescent="0.25">
      <c r="B96" s="11"/>
      <c r="C96" s="146"/>
      <c r="D96" s="45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2:24" x14ac:dyDescent="0.25">
      <c r="B97" s="46" t="s">
        <v>69</v>
      </c>
      <c r="C97" s="209" t="s">
        <v>70</v>
      </c>
      <c r="D97" s="210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2:24" x14ac:dyDescent="0.25">
      <c r="B98" s="11"/>
      <c r="C98" s="211" t="s">
        <v>71</v>
      </c>
      <c r="D98" s="210">
        <v>1</v>
      </c>
      <c r="E98" s="19">
        <v>1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2:24" x14ac:dyDescent="0.25">
      <c r="B99" s="11"/>
      <c r="C99" s="211" t="s">
        <v>73</v>
      </c>
      <c r="D99" s="210">
        <v>1</v>
      </c>
      <c r="E99" s="19">
        <v>1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2:24" x14ac:dyDescent="0.25">
      <c r="B100" s="11"/>
      <c r="C100" s="211" t="s">
        <v>74</v>
      </c>
      <c r="D100" s="210">
        <v>1</v>
      </c>
      <c r="E100" s="19"/>
      <c r="F100" s="19"/>
      <c r="G100" s="19"/>
      <c r="H100" s="19">
        <v>1</v>
      </c>
      <c r="I100" s="19"/>
      <c r="J100" s="19">
        <v>1</v>
      </c>
      <c r="K100" s="19"/>
      <c r="L100" s="19"/>
      <c r="M100" s="19"/>
      <c r="N100" s="19"/>
      <c r="O100" s="19"/>
      <c r="P100" s="19"/>
      <c r="Q100" s="19"/>
      <c r="R100" s="19">
        <v>1</v>
      </c>
      <c r="S100" s="19">
        <v>1</v>
      </c>
      <c r="T100" s="19"/>
      <c r="U100" s="19"/>
      <c r="V100" s="19"/>
      <c r="W100" s="19"/>
      <c r="X100" s="19"/>
    </row>
    <row r="101" spans="2:24" x14ac:dyDescent="0.25">
      <c r="B101" s="11"/>
      <c r="C101" s="211" t="s">
        <v>72</v>
      </c>
      <c r="D101" s="210">
        <v>1</v>
      </c>
      <c r="E101" s="19">
        <v>1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2:24" x14ac:dyDescent="0.25">
      <c r="B102" s="11"/>
      <c r="C102" s="146" t="s">
        <v>10</v>
      </c>
      <c r="D102" s="45">
        <f>SUM(D98:D101)</f>
        <v>4</v>
      </c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2:24" x14ac:dyDescent="0.25">
      <c r="B103" s="11"/>
      <c r="C103" s="146"/>
      <c r="D103" s="45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2:24" x14ac:dyDescent="0.25">
      <c r="B104" s="59">
        <v>11</v>
      </c>
      <c r="C104" s="150" t="s">
        <v>76</v>
      </c>
      <c r="D104" s="61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2:24" x14ac:dyDescent="0.25">
      <c r="B105" s="66" t="s">
        <v>77</v>
      </c>
      <c r="C105" s="212" t="s">
        <v>416</v>
      </c>
      <c r="D105" s="21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2:24" x14ac:dyDescent="0.25">
      <c r="B106" s="59"/>
      <c r="C106" s="214" t="s">
        <v>79</v>
      </c>
      <c r="D106" s="215">
        <v>1</v>
      </c>
      <c r="E106" s="19">
        <v>1</v>
      </c>
      <c r="F106" s="19"/>
      <c r="G106" s="19">
        <v>1</v>
      </c>
      <c r="H106" s="19"/>
      <c r="I106" s="19"/>
      <c r="J106" s="19">
        <v>1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2:24" x14ac:dyDescent="0.25">
      <c r="B107" s="59"/>
      <c r="C107" s="201" t="s">
        <v>80</v>
      </c>
      <c r="D107" s="204">
        <v>1</v>
      </c>
      <c r="E107" s="19">
        <v>1</v>
      </c>
      <c r="F107" s="19"/>
      <c r="G107" s="19">
        <v>1</v>
      </c>
      <c r="H107" s="19"/>
      <c r="I107" s="19"/>
      <c r="J107" s="19">
        <v>1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>
        <v>1</v>
      </c>
      <c r="X107" s="19"/>
    </row>
    <row r="108" spans="2:24" x14ac:dyDescent="0.25">
      <c r="B108" s="59"/>
      <c r="C108" s="201" t="s">
        <v>81</v>
      </c>
      <c r="D108" s="204">
        <v>5</v>
      </c>
      <c r="E108" s="19"/>
      <c r="F108" s="19"/>
      <c r="G108" s="19"/>
      <c r="H108" s="19">
        <v>5</v>
      </c>
      <c r="I108" s="19"/>
      <c r="J108" s="19">
        <v>5</v>
      </c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>
        <v>5</v>
      </c>
      <c r="X108" s="19"/>
    </row>
    <row r="109" spans="2:24" x14ac:dyDescent="0.25">
      <c r="B109" s="59"/>
      <c r="C109" s="201" t="s">
        <v>82</v>
      </c>
      <c r="D109" s="204">
        <v>6</v>
      </c>
      <c r="E109" s="19"/>
      <c r="F109" s="19"/>
      <c r="G109" s="19"/>
      <c r="H109" s="19">
        <v>6</v>
      </c>
      <c r="I109" s="19"/>
      <c r="J109" s="19">
        <v>6</v>
      </c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>
        <v>6</v>
      </c>
      <c r="X109" s="19"/>
    </row>
    <row r="110" spans="2:24" x14ac:dyDescent="0.25">
      <c r="B110" s="59"/>
      <c r="C110" s="201" t="s">
        <v>83</v>
      </c>
      <c r="D110" s="204">
        <v>5</v>
      </c>
      <c r="E110" s="19"/>
      <c r="F110" s="19"/>
      <c r="G110" s="19"/>
      <c r="H110" s="19">
        <v>5</v>
      </c>
      <c r="I110" s="19"/>
      <c r="J110" s="19">
        <v>5</v>
      </c>
      <c r="K110" s="19"/>
      <c r="L110" s="19"/>
      <c r="M110" s="19">
        <v>5</v>
      </c>
      <c r="N110" s="19">
        <v>5</v>
      </c>
      <c r="O110" s="19"/>
      <c r="P110" s="19"/>
      <c r="Q110" s="19"/>
      <c r="R110" s="19">
        <v>5</v>
      </c>
      <c r="S110" s="19"/>
      <c r="T110" s="19"/>
      <c r="U110" s="19"/>
      <c r="V110" s="19"/>
      <c r="W110" s="19">
        <v>5</v>
      </c>
      <c r="X110" s="19"/>
    </row>
    <row r="111" spans="2:24" ht="25.5" x14ac:dyDescent="0.25">
      <c r="B111" s="59"/>
      <c r="C111" s="201" t="s">
        <v>84</v>
      </c>
      <c r="D111" s="204">
        <v>1</v>
      </c>
      <c r="E111" s="19"/>
      <c r="F111" s="19"/>
      <c r="G111" s="19"/>
      <c r="H111" s="19">
        <v>1</v>
      </c>
      <c r="I111" s="19"/>
      <c r="J111" s="19">
        <v>1</v>
      </c>
      <c r="K111" s="19"/>
      <c r="L111" s="19"/>
      <c r="M111" s="19">
        <v>1</v>
      </c>
      <c r="N111" s="19">
        <v>1</v>
      </c>
      <c r="O111" s="19"/>
      <c r="P111" s="19"/>
      <c r="Q111" s="19"/>
      <c r="R111" s="19">
        <v>1</v>
      </c>
      <c r="S111" s="19"/>
      <c r="T111" s="19"/>
      <c r="U111" s="19"/>
      <c r="V111" s="19"/>
      <c r="W111" s="19">
        <v>1</v>
      </c>
      <c r="X111" s="19"/>
    </row>
    <row r="112" spans="2:24" x14ac:dyDescent="0.25">
      <c r="B112" s="59"/>
      <c r="C112" s="201" t="s">
        <v>85</v>
      </c>
      <c r="D112" s="204">
        <v>9</v>
      </c>
      <c r="E112" s="19"/>
      <c r="F112" s="19"/>
      <c r="G112" s="19"/>
      <c r="H112" s="19">
        <v>9</v>
      </c>
      <c r="I112" s="19"/>
      <c r="J112" s="19">
        <v>9</v>
      </c>
      <c r="K112" s="19"/>
      <c r="L112" s="19"/>
      <c r="M112" s="19">
        <v>9</v>
      </c>
      <c r="N112" s="19">
        <v>9</v>
      </c>
      <c r="O112" s="19"/>
      <c r="P112" s="19"/>
      <c r="Q112" s="19"/>
      <c r="R112" s="19">
        <v>9</v>
      </c>
      <c r="S112" s="19"/>
      <c r="T112" s="19"/>
      <c r="U112" s="19"/>
      <c r="V112" s="19">
        <v>3</v>
      </c>
      <c r="W112" s="19">
        <v>9</v>
      </c>
      <c r="X112" s="19"/>
    </row>
    <row r="113" spans="2:24" x14ac:dyDescent="0.25">
      <c r="B113" s="99"/>
      <c r="C113" s="151" t="s">
        <v>10</v>
      </c>
      <c r="D113" s="63">
        <f>SUM(D106:D112)</f>
        <v>28</v>
      </c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2:24" ht="25.5" x14ac:dyDescent="0.25">
      <c r="B114" s="122"/>
      <c r="C114" s="152" t="s">
        <v>254</v>
      </c>
      <c r="D114" s="45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2:24" x14ac:dyDescent="0.25">
      <c r="B115" s="122"/>
      <c r="C115" s="153" t="s">
        <v>85</v>
      </c>
      <c r="D115" s="61">
        <v>1</v>
      </c>
      <c r="E115" s="19"/>
      <c r="F115" s="19"/>
      <c r="G115" s="19"/>
      <c r="H115" s="19">
        <v>1</v>
      </c>
      <c r="I115" s="19"/>
      <c r="J115" s="19">
        <v>1</v>
      </c>
      <c r="K115" s="19"/>
      <c r="L115" s="19"/>
      <c r="M115" s="19">
        <v>1</v>
      </c>
      <c r="N115" s="19">
        <v>1</v>
      </c>
      <c r="O115" s="19"/>
      <c r="P115" s="19"/>
      <c r="Q115" s="19"/>
      <c r="R115" s="19">
        <v>1</v>
      </c>
      <c r="S115" s="19"/>
      <c r="T115" s="19"/>
      <c r="U115" s="19"/>
      <c r="V115" s="19"/>
      <c r="W115" s="19">
        <v>1</v>
      </c>
      <c r="X115" s="19"/>
    </row>
    <row r="116" spans="2:24" x14ac:dyDescent="0.25">
      <c r="B116" s="66"/>
      <c r="C116" s="154"/>
      <c r="D116" s="61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2:24" ht="25.5" x14ac:dyDescent="0.25">
      <c r="B117" s="66" t="s">
        <v>86</v>
      </c>
      <c r="C117" s="216" t="s">
        <v>329</v>
      </c>
      <c r="D117" s="210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2:24" ht="25.5" x14ac:dyDescent="0.25">
      <c r="B118" s="66"/>
      <c r="C118" s="211" t="s">
        <v>88</v>
      </c>
      <c r="D118" s="217">
        <v>1</v>
      </c>
      <c r="E118" s="19">
        <f t="shared" ref="E118:E152" si="4">D118</f>
        <v>1</v>
      </c>
      <c r="F118" s="19"/>
      <c r="G118" s="19">
        <v>1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>
        <v>1</v>
      </c>
      <c r="R118" s="19"/>
      <c r="S118" s="19"/>
      <c r="T118" s="19"/>
      <c r="U118" s="19"/>
      <c r="V118" s="19">
        <v>1</v>
      </c>
      <c r="W118" s="19">
        <v>1</v>
      </c>
      <c r="X118" s="19"/>
    </row>
    <row r="119" spans="2:24" x14ac:dyDescent="0.25">
      <c r="B119" s="66"/>
      <c r="C119" s="211" t="s">
        <v>89</v>
      </c>
      <c r="D119" s="210">
        <v>1</v>
      </c>
      <c r="E119" s="19"/>
      <c r="F119" s="19"/>
      <c r="G119" s="19"/>
      <c r="H119" s="19">
        <v>1</v>
      </c>
      <c r="I119" s="19"/>
      <c r="J119" s="19">
        <v>1</v>
      </c>
      <c r="K119" s="19"/>
      <c r="L119" s="19"/>
      <c r="M119" s="19">
        <v>1</v>
      </c>
      <c r="N119" s="19">
        <v>1</v>
      </c>
      <c r="O119" s="19"/>
      <c r="P119" s="19"/>
      <c r="Q119" s="19">
        <v>1</v>
      </c>
      <c r="R119" s="19">
        <v>1</v>
      </c>
      <c r="S119" s="19"/>
      <c r="T119" s="19"/>
      <c r="U119" s="19"/>
      <c r="V119" s="19">
        <v>1</v>
      </c>
      <c r="W119" s="19">
        <v>1</v>
      </c>
      <c r="X119" s="19"/>
    </row>
    <row r="120" spans="2:24" x14ac:dyDescent="0.25">
      <c r="B120" s="66"/>
      <c r="C120" s="211" t="s">
        <v>90</v>
      </c>
      <c r="D120" s="210">
        <v>3</v>
      </c>
      <c r="E120" s="19"/>
      <c r="F120" s="19"/>
      <c r="G120" s="19"/>
      <c r="H120" s="19">
        <v>3</v>
      </c>
      <c r="I120" s="19"/>
      <c r="J120" s="19">
        <v>3</v>
      </c>
      <c r="K120" s="19"/>
      <c r="L120" s="19"/>
      <c r="M120" s="19">
        <v>3</v>
      </c>
      <c r="N120" s="19">
        <v>3</v>
      </c>
      <c r="O120" s="19"/>
      <c r="P120" s="19"/>
      <c r="Q120" s="19">
        <v>3</v>
      </c>
      <c r="R120" s="19">
        <v>3</v>
      </c>
      <c r="S120" s="19"/>
      <c r="T120" s="19"/>
      <c r="U120" s="19"/>
      <c r="V120" s="19">
        <v>3</v>
      </c>
      <c r="W120" s="19">
        <v>3</v>
      </c>
      <c r="X120" s="19"/>
    </row>
    <row r="121" spans="2:24" x14ac:dyDescent="0.25">
      <c r="B121" s="66"/>
      <c r="C121" s="151" t="s">
        <v>10</v>
      </c>
      <c r="D121" s="63">
        <f>SUM(D118:D120)</f>
        <v>5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2:24" x14ac:dyDescent="0.25">
      <c r="B122" s="66" t="s">
        <v>91</v>
      </c>
      <c r="C122" s="199" t="s">
        <v>92</v>
      </c>
      <c r="D122" s="204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2:24" x14ac:dyDescent="0.25">
      <c r="B123" s="59"/>
      <c r="C123" s="201" t="s">
        <v>79</v>
      </c>
      <c r="D123" s="204">
        <v>1</v>
      </c>
      <c r="E123" s="19">
        <f t="shared" si="4"/>
        <v>1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>
        <v>1</v>
      </c>
      <c r="X123" s="19"/>
    </row>
    <row r="124" spans="2:24" x14ac:dyDescent="0.25">
      <c r="B124" s="66"/>
      <c r="C124" s="201" t="s">
        <v>93</v>
      </c>
      <c r="D124" s="204">
        <v>1</v>
      </c>
      <c r="E124" s="19"/>
      <c r="F124" s="19"/>
      <c r="G124" s="19"/>
      <c r="H124" s="19">
        <v>1</v>
      </c>
      <c r="I124" s="19"/>
      <c r="J124" s="19">
        <v>1</v>
      </c>
      <c r="K124" s="19"/>
      <c r="L124" s="19"/>
      <c r="M124" s="19">
        <v>1</v>
      </c>
      <c r="N124" s="19">
        <v>1</v>
      </c>
      <c r="O124" s="19"/>
      <c r="P124" s="19"/>
      <c r="Q124" s="19"/>
      <c r="R124" s="19">
        <v>1</v>
      </c>
      <c r="S124" s="19">
        <v>1</v>
      </c>
      <c r="T124" s="19">
        <v>1</v>
      </c>
      <c r="U124" s="19"/>
      <c r="V124" s="19"/>
      <c r="W124" s="19">
        <v>1</v>
      </c>
      <c r="X124" s="19"/>
    </row>
    <row r="125" spans="2:24" x14ac:dyDescent="0.25">
      <c r="B125" s="66"/>
      <c r="C125" s="151" t="s">
        <v>10</v>
      </c>
      <c r="D125" s="63">
        <f>SUM(D123:D124)</f>
        <v>2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2:24" x14ac:dyDescent="0.25">
      <c r="B126" s="59"/>
      <c r="C126" s="151" t="s">
        <v>94</v>
      </c>
      <c r="D126" s="63">
        <f>D113+D121+D125</f>
        <v>35</v>
      </c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2:24" x14ac:dyDescent="0.25">
      <c r="B127" s="76">
        <v>12</v>
      </c>
      <c r="C127" s="218" t="s">
        <v>95</v>
      </c>
      <c r="D127" s="207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2:24" x14ac:dyDescent="0.25">
      <c r="B128" s="59"/>
      <c r="C128" s="219" t="s">
        <v>17</v>
      </c>
      <c r="D128" s="207">
        <v>1</v>
      </c>
      <c r="E128" s="19">
        <v>1</v>
      </c>
      <c r="F128" s="19"/>
      <c r="G128" s="19">
        <v>1</v>
      </c>
      <c r="H128" s="19"/>
      <c r="I128" s="19"/>
      <c r="J128" s="19">
        <v>1</v>
      </c>
      <c r="K128" s="19"/>
      <c r="L128" s="19"/>
      <c r="M128" s="19">
        <v>1</v>
      </c>
      <c r="N128" s="19">
        <v>1</v>
      </c>
      <c r="O128" s="19"/>
      <c r="P128" s="19"/>
      <c r="Q128" s="19">
        <v>1</v>
      </c>
      <c r="R128" s="19">
        <v>1</v>
      </c>
      <c r="S128" s="19"/>
      <c r="T128" s="19"/>
      <c r="U128" s="19"/>
      <c r="V128" s="19"/>
      <c r="W128" s="19"/>
      <c r="X128" s="19"/>
    </row>
    <row r="129" spans="2:24" ht="25.5" x14ac:dyDescent="0.25">
      <c r="B129" s="59"/>
      <c r="C129" s="219" t="s">
        <v>96</v>
      </c>
      <c r="D129" s="207">
        <v>1</v>
      </c>
      <c r="E129" s="19">
        <v>1</v>
      </c>
      <c r="F129" s="19"/>
      <c r="G129" s="19">
        <v>1</v>
      </c>
      <c r="H129" s="19"/>
      <c r="I129" s="19"/>
      <c r="J129" s="19">
        <v>1</v>
      </c>
      <c r="K129" s="19"/>
      <c r="L129" s="19"/>
      <c r="M129" s="19"/>
      <c r="N129" s="19"/>
      <c r="O129" s="19"/>
      <c r="P129" s="19"/>
      <c r="Q129" s="19">
        <v>1</v>
      </c>
      <c r="R129" s="19">
        <v>1</v>
      </c>
      <c r="S129" s="19"/>
      <c r="T129" s="19"/>
      <c r="U129" s="19"/>
      <c r="V129" s="19"/>
      <c r="W129" s="19"/>
      <c r="X129" s="19"/>
    </row>
    <row r="130" spans="2:24" x14ac:dyDescent="0.25">
      <c r="B130" s="59"/>
      <c r="C130" s="219" t="s">
        <v>97</v>
      </c>
      <c r="D130" s="207">
        <v>1</v>
      </c>
      <c r="E130" s="19">
        <v>1</v>
      </c>
      <c r="F130" s="19"/>
      <c r="G130" s="19">
        <v>1</v>
      </c>
      <c r="H130" s="19"/>
      <c r="I130" s="19"/>
      <c r="J130" s="19">
        <v>1</v>
      </c>
      <c r="K130" s="19"/>
      <c r="L130" s="19"/>
      <c r="M130" s="19"/>
      <c r="N130" s="19"/>
      <c r="O130" s="19"/>
      <c r="P130" s="19"/>
      <c r="Q130" s="19">
        <v>1</v>
      </c>
      <c r="R130" s="19">
        <v>1</v>
      </c>
      <c r="S130" s="19"/>
      <c r="T130" s="19"/>
      <c r="U130" s="19"/>
      <c r="V130" s="19"/>
      <c r="W130" s="19"/>
      <c r="X130" s="19"/>
    </row>
    <row r="131" spans="2:24" x14ac:dyDescent="0.25">
      <c r="B131" s="59"/>
      <c r="C131" s="219" t="s">
        <v>417</v>
      </c>
      <c r="D131" s="207">
        <v>1</v>
      </c>
      <c r="E131" s="19">
        <v>1</v>
      </c>
      <c r="F131" s="19"/>
      <c r="G131" s="19">
        <v>1</v>
      </c>
      <c r="H131" s="19"/>
      <c r="I131" s="19"/>
      <c r="J131" s="19">
        <v>1</v>
      </c>
      <c r="K131" s="19"/>
      <c r="L131" s="19"/>
      <c r="M131" s="19">
        <v>1</v>
      </c>
      <c r="N131" s="19">
        <v>1</v>
      </c>
      <c r="O131" s="19"/>
      <c r="P131" s="19"/>
      <c r="Q131" s="19">
        <v>1</v>
      </c>
      <c r="R131" s="19">
        <v>1</v>
      </c>
      <c r="S131" s="19"/>
      <c r="T131" s="19"/>
      <c r="U131" s="19"/>
      <c r="V131" s="19"/>
      <c r="W131" s="19"/>
      <c r="X131" s="19"/>
    </row>
    <row r="132" spans="2:24" x14ac:dyDescent="0.25">
      <c r="B132" s="11"/>
      <c r="C132" s="219" t="s">
        <v>418</v>
      </c>
      <c r="D132" s="207">
        <v>1</v>
      </c>
      <c r="E132" s="19">
        <v>1</v>
      </c>
      <c r="F132" s="19"/>
      <c r="G132" s="19">
        <v>1</v>
      </c>
      <c r="H132" s="19"/>
      <c r="I132" s="19"/>
      <c r="J132" s="19">
        <v>1</v>
      </c>
      <c r="K132" s="19"/>
      <c r="L132" s="19"/>
      <c r="M132" s="19"/>
      <c r="N132" s="19"/>
      <c r="O132" s="19"/>
      <c r="P132" s="19"/>
      <c r="Q132" s="19">
        <v>1</v>
      </c>
      <c r="R132" s="19">
        <v>1</v>
      </c>
      <c r="S132" s="19"/>
      <c r="T132" s="19"/>
      <c r="U132" s="19"/>
      <c r="V132" s="19"/>
      <c r="W132" s="19"/>
      <c r="X132" s="19"/>
    </row>
    <row r="133" spans="2:24" x14ac:dyDescent="0.25">
      <c r="B133" s="11"/>
      <c r="C133" s="219" t="s">
        <v>100</v>
      </c>
      <c r="D133" s="207">
        <v>1</v>
      </c>
      <c r="E133" s="19">
        <v>1</v>
      </c>
      <c r="F133" s="19"/>
      <c r="G133" s="19">
        <v>1</v>
      </c>
      <c r="H133" s="19"/>
      <c r="I133" s="19"/>
      <c r="J133" s="19">
        <v>1</v>
      </c>
      <c r="K133" s="19"/>
      <c r="L133" s="19"/>
      <c r="M133" s="19">
        <v>1</v>
      </c>
      <c r="N133" s="19">
        <v>1</v>
      </c>
      <c r="O133" s="19"/>
      <c r="P133" s="19"/>
      <c r="Q133" s="19">
        <v>1</v>
      </c>
      <c r="R133" s="19">
        <v>1</v>
      </c>
      <c r="S133" s="19"/>
      <c r="T133" s="19"/>
      <c r="U133" s="19"/>
      <c r="V133" s="19"/>
      <c r="W133" s="19"/>
      <c r="X133" s="19"/>
    </row>
    <row r="134" spans="2:24" x14ac:dyDescent="0.25">
      <c r="B134" s="11"/>
      <c r="C134" s="219" t="s">
        <v>419</v>
      </c>
      <c r="D134" s="207">
        <v>1</v>
      </c>
      <c r="E134" s="19">
        <v>1</v>
      </c>
      <c r="F134" s="19"/>
      <c r="G134" s="19">
        <v>1</v>
      </c>
      <c r="H134" s="19"/>
      <c r="I134" s="19"/>
      <c r="J134" s="19">
        <v>1</v>
      </c>
      <c r="K134" s="19"/>
      <c r="L134" s="19"/>
      <c r="M134" s="19">
        <v>1</v>
      </c>
      <c r="N134" s="19">
        <v>1</v>
      </c>
      <c r="O134" s="19"/>
      <c r="P134" s="19"/>
      <c r="Q134" s="19">
        <v>1</v>
      </c>
      <c r="R134" s="19">
        <v>1</v>
      </c>
      <c r="S134" s="19"/>
      <c r="T134" s="19"/>
      <c r="U134" s="19"/>
      <c r="V134" s="19"/>
      <c r="W134" s="19"/>
      <c r="X134" s="19"/>
    </row>
    <row r="135" spans="2:24" x14ac:dyDescent="0.25">
      <c r="B135" s="11"/>
      <c r="C135" s="146" t="s">
        <v>10</v>
      </c>
      <c r="D135" s="45">
        <f>SUM(D128:D134)</f>
        <v>7</v>
      </c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2:24" x14ac:dyDescent="0.25">
      <c r="B136" s="46" t="s">
        <v>102</v>
      </c>
      <c r="C136" s="209" t="s">
        <v>103</v>
      </c>
      <c r="D136" s="210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2:24" x14ac:dyDescent="0.25">
      <c r="B137" s="11"/>
      <c r="C137" s="211" t="s">
        <v>104</v>
      </c>
      <c r="D137" s="210">
        <v>1</v>
      </c>
      <c r="E137" s="19">
        <v>1</v>
      </c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>
        <v>1</v>
      </c>
      <c r="W137" s="19">
        <v>1</v>
      </c>
      <c r="X137" s="19"/>
    </row>
    <row r="138" spans="2:24" x14ac:dyDescent="0.25">
      <c r="B138" s="11"/>
      <c r="C138" s="211" t="s">
        <v>105</v>
      </c>
      <c r="D138" s="210">
        <v>8</v>
      </c>
      <c r="E138" s="19"/>
      <c r="F138" s="19"/>
      <c r="G138" s="19"/>
      <c r="H138" s="19">
        <v>8</v>
      </c>
      <c r="I138" s="19"/>
      <c r="J138" s="19">
        <v>8</v>
      </c>
      <c r="K138" s="19"/>
      <c r="L138" s="19"/>
      <c r="M138" s="19">
        <v>8</v>
      </c>
      <c r="N138" s="19">
        <v>8</v>
      </c>
      <c r="O138" s="19"/>
      <c r="P138" s="19"/>
      <c r="Q138" s="19"/>
      <c r="R138" s="19">
        <v>8</v>
      </c>
      <c r="S138" s="19">
        <v>8</v>
      </c>
      <c r="T138" s="19">
        <v>8</v>
      </c>
      <c r="U138" s="19"/>
      <c r="V138" s="19">
        <v>8</v>
      </c>
      <c r="W138" s="19">
        <v>8</v>
      </c>
      <c r="X138" s="19"/>
    </row>
    <row r="139" spans="2:24" x14ac:dyDescent="0.25">
      <c r="B139" s="11"/>
      <c r="C139" s="146" t="s">
        <v>106</v>
      </c>
      <c r="D139" s="45">
        <f>SUM(D137:D138)</f>
        <v>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2:24" x14ac:dyDescent="0.25">
      <c r="B140" s="11"/>
      <c r="C140" s="146" t="s">
        <v>94</v>
      </c>
      <c r="D140" s="45">
        <f>D135+D139</f>
        <v>16</v>
      </c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2:24" x14ac:dyDescent="0.25">
      <c r="B141" s="54">
        <v>12</v>
      </c>
      <c r="C141" s="156" t="s">
        <v>225</v>
      </c>
      <c r="D141" s="45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2:24" x14ac:dyDescent="0.25">
      <c r="B142" s="11"/>
      <c r="C142" s="155" t="s">
        <v>226</v>
      </c>
      <c r="D142" s="45">
        <v>1</v>
      </c>
      <c r="E142" s="19">
        <v>1</v>
      </c>
      <c r="F142" s="19"/>
      <c r="G142" s="19">
        <v>1</v>
      </c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2:24" x14ac:dyDescent="0.25">
      <c r="B143" s="11"/>
      <c r="C143" s="155" t="s">
        <v>227</v>
      </c>
      <c r="D143" s="45">
        <v>4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2:24" x14ac:dyDescent="0.25">
      <c r="B144" s="11"/>
      <c r="C144" s="155" t="s">
        <v>228</v>
      </c>
      <c r="D144" s="45">
        <v>8</v>
      </c>
      <c r="E144" s="19"/>
      <c r="F144" s="19"/>
      <c r="G144" s="19"/>
      <c r="H144" s="19">
        <v>8</v>
      </c>
      <c r="I144" s="19"/>
      <c r="J144" s="19">
        <v>8</v>
      </c>
      <c r="K144" s="19"/>
      <c r="L144" s="19"/>
      <c r="M144" s="19">
        <v>8</v>
      </c>
      <c r="N144" s="19">
        <v>8</v>
      </c>
      <c r="O144" s="19"/>
      <c r="P144" s="19"/>
      <c r="Q144" s="19"/>
      <c r="R144" s="19">
        <v>8</v>
      </c>
      <c r="S144" s="19">
        <v>8</v>
      </c>
      <c r="T144" s="19"/>
      <c r="U144" s="19"/>
      <c r="V144" s="19"/>
      <c r="W144" s="19">
        <v>4</v>
      </c>
      <c r="X144" s="19"/>
    </row>
    <row r="145" spans="2:24" x14ac:dyDescent="0.25">
      <c r="B145" s="11"/>
      <c r="C145" s="155"/>
      <c r="D145" s="45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2:24" x14ac:dyDescent="0.25">
      <c r="B146" s="59">
        <v>13</v>
      </c>
      <c r="C146" s="150" t="s">
        <v>107</v>
      </c>
      <c r="D146" s="61">
        <v>1</v>
      </c>
      <c r="E146" s="19">
        <f t="shared" si="4"/>
        <v>1</v>
      </c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v>1</v>
      </c>
      <c r="T146" s="19">
        <v>1</v>
      </c>
      <c r="U146" s="19"/>
      <c r="V146" s="19"/>
      <c r="W146" s="19"/>
      <c r="X146" s="19"/>
    </row>
    <row r="147" spans="2:24" x14ac:dyDescent="0.25">
      <c r="B147" s="59"/>
      <c r="C147" s="151" t="s">
        <v>10</v>
      </c>
      <c r="D147" s="63">
        <f>D146</f>
        <v>1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2:24" x14ac:dyDescent="0.25">
      <c r="B148" s="59">
        <v>14</v>
      </c>
      <c r="C148" s="157" t="s">
        <v>108</v>
      </c>
      <c r="D148" s="61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2:24" x14ac:dyDescent="0.25">
      <c r="B149" s="59"/>
      <c r="C149" s="158" t="s">
        <v>109</v>
      </c>
      <c r="D149" s="61">
        <v>1</v>
      </c>
      <c r="E149" s="19">
        <f t="shared" si="4"/>
        <v>1</v>
      </c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v>1</v>
      </c>
      <c r="T149" s="19">
        <v>1</v>
      </c>
      <c r="U149" s="19"/>
      <c r="V149" s="19"/>
      <c r="W149" s="19"/>
      <c r="X149" s="19"/>
    </row>
    <row r="150" spans="2:24" x14ac:dyDescent="0.25">
      <c r="B150" s="59"/>
      <c r="C150" s="151" t="s">
        <v>10</v>
      </c>
      <c r="D150" s="63">
        <f>D149</f>
        <v>1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2:24" x14ac:dyDescent="0.25">
      <c r="B151" s="66" t="s">
        <v>110</v>
      </c>
      <c r="C151" s="157" t="s">
        <v>111</v>
      </c>
      <c r="D151" s="61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2:24" x14ac:dyDescent="0.25">
      <c r="B152" s="66"/>
      <c r="C152" s="121" t="s">
        <v>122</v>
      </c>
      <c r="D152" s="221">
        <v>1</v>
      </c>
      <c r="E152" s="19">
        <f t="shared" si="4"/>
        <v>1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2:24" x14ac:dyDescent="0.25">
      <c r="B153" s="66"/>
      <c r="C153" s="121" t="s">
        <v>112</v>
      </c>
      <c r="D153" s="221">
        <v>1</v>
      </c>
      <c r="E153" s="19"/>
      <c r="F153" s="19"/>
      <c r="G153" s="19"/>
      <c r="H153" s="19">
        <v>1</v>
      </c>
      <c r="I153" s="19"/>
      <c r="J153" s="19">
        <v>1</v>
      </c>
      <c r="K153" s="19"/>
      <c r="L153" s="19"/>
      <c r="M153" s="19"/>
      <c r="N153" s="19"/>
      <c r="O153" s="19"/>
      <c r="P153" s="19"/>
      <c r="Q153" s="19"/>
      <c r="R153" s="19">
        <v>1</v>
      </c>
      <c r="S153" s="19">
        <v>1</v>
      </c>
      <c r="T153" s="19">
        <v>1</v>
      </c>
      <c r="U153" s="19"/>
      <c r="V153" s="19"/>
      <c r="W153" s="19"/>
      <c r="X153" s="19">
        <v>1</v>
      </c>
    </row>
    <row r="154" spans="2:24" x14ac:dyDescent="0.25">
      <c r="B154" s="66"/>
      <c r="C154" s="121" t="s">
        <v>114</v>
      </c>
      <c r="D154" s="221">
        <v>6</v>
      </c>
      <c r="E154" s="19"/>
      <c r="F154" s="19"/>
      <c r="G154" s="19"/>
      <c r="H154" s="19">
        <v>6</v>
      </c>
      <c r="I154" s="19"/>
      <c r="J154" s="19">
        <v>6</v>
      </c>
      <c r="K154" s="19"/>
      <c r="L154" s="19"/>
      <c r="M154" s="19"/>
      <c r="N154" s="19"/>
      <c r="O154" s="19"/>
      <c r="P154" s="19"/>
      <c r="Q154" s="19"/>
      <c r="R154" s="19">
        <v>6</v>
      </c>
      <c r="S154" s="19">
        <v>6</v>
      </c>
      <c r="T154" s="19">
        <v>6</v>
      </c>
      <c r="U154" s="19"/>
      <c r="V154" s="19"/>
      <c r="W154" s="19"/>
      <c r="X154" s="19">
        <v>6</v>
      </c>
    </row>
    <row r="155" spans="2:24" x14ac:dyDescent="0.25">
      <c r="B155" s="66"/>
      <c r="C155" s="121" t="s">
        <v>116</v>
      </c>
      <c r="D155" s="221">
        <v>2</v>
      </c>
      <c r="E155" s="19"/>
      <c r="F155" s="19"/>
      <c r="G155" s="19"/>
      <c r="H155" s="19">
        <v>2</v>
      </c>
      <c r="I155" s="19"/>
      <c r="J155" s="19">
        <v>2</v>
      </c>
      <c r="K155" s="19"/>
      <c r="L155" s="19"/>
      <c r="M155" s="19"/>
      <c r="N155" s="19"/>
      <c r="O155" s="19"/>
      <c r="P155" s="19"/>
      <c r="Q155" s="19"/>
      <c r="R155" s="19">
        <v>2</v>
      </c>
      <c r="S155" s="19">
        <v>2</v>
      </c>
      <c r="T155" s="19">
        <v>2</v>
      </c>
      <c r="U155" s="19"/>
      <c r="V155" s="19"/>
      <c r="W155" s="19"/>
      <c r="X155" s="19"/>
    </row>
    <row r="156" spans="2:24" x14ac:dyDescent="0.25">
      <c r="B156" s="66"/>
      <c r="C156" s="121" t="s">
        <v>115</v>
      </c>
      <c r="D156" s="221">
        <v>2</v>
      </c>
      <c r="E156" s="19"/>
      <c r="F156" s="19"/>
      <c r="G156" s="19"/>
      <c r="H156" s="19">
        <v>2</v>
      </c>
      <c r="I156" s="19"/>
      <c r="J156" s="19">
        <v>2</v>
      </c>
      <c r="K156" s="19">
        <v>2</v>
      </c>
      <c r="L156" s="19">
        <v>2</v>
      </c>
      <c r="M156" s="19"/>
      <c r="N156" s="19"/>
      <c r="O156" s="19"/>
      <c r="P156" s="19"/>
      <c r="Q156" s="19"/>
      <c r="R156" s="19">
        <v>2</v>
      </c>
      <c r="S156" s="19">
        <v>2</v>
      </c>
      <c r="T156" s="19">
        <v>2</v>
      </c>
      <c r="U156" s="19">
        <v>2</v>
      </c>
      <c r="V156" s="19"/>
      <c r="W156" s="19"/>
      <c r="X156" s="19">
        <v>2</v>
      </c>
    </row>
    <row r="157" spans="2:24" x14ac:dyDescent="0.25">
      <c r="B157" s="66"/>
      <c r="C157" s="121" t="s">
        <v>113</v>
      </c>
      <c r="D157" s="221">
        <v>3</v>
      </c>
      <c r="E157" s="19"/>
      <c r="F157" s="19"/>
      <c r="G157" s="19"/>
      <c r="H157" s="19">
        <v>3</v>
      </c>
      <c r="I157" s="19"/>
      <c r="J157" s="19">
        <v>3</v>
      </c>
      <c r="K157" s="19">
        <v>3</v>
      </c>
      <c r="L157" s="19">
        <v>3</v>
      </c>
      <c r="M157" s="19"/>
      <c r="N157" s="19"/>
      <c r="O157" s="19"/>
      <c r="P157" s="19"/>
      <c r="Q157" s="19"/>
      <c r="R157" s="19">
        <v>3</v>
      </c>
      <c r="S157" s="19">
        <v>3</v>
      </c>
      <c r="T157" s="19">
        <v>3</v>
      </c>
      <c r="U157" s="19">
        <v>3</v>
      </c>
      <c r="V157" s="19"/>
      <c r="W157" s="19"/>
      <c r="X157" s="19">
        <v>3</v>
      </c>
    </row>
    <row r="158" spans="2:24" x14ac:dyDescent="0.25">
      <c r="B158" s="66"/>
      <c r="C158" s="151" t="s">
        <v>10</v>
      </c>
      <c r="D158" s="63">
        <f>SUM(D152:D157)</f>
        <v>15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2:24" x14ac:dyDescent="0.25">
      <c r="B159" s="122"/>
      <c r="C159" s="127" t="s">
        <v>259</v>
      </c>
      <c r="D159" s="45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2:24" x14ac:dyDescent="0.25">
      <c r="B160" s="122"/>
      <c r="C160" s="128" t="s">
        <v>263</v>
      </c>
      <c r="D160" s="45">
        <v>3</v>
      </c>
      <c r="E160" s="19"/>
      <c r="F160" s="19"/>
      <c r="G160" s="19"/>
      <c r="H160" s="19">
        <v>3</v>
      </c>
      <c r="I160" s="19"/>
      <c r="J160" s="19">
        <v>3</v>
      </c>
      <c r="K160" s="19"/>
      <c r="L160" s="19"/>
      <c r="M160" s="19"/>
      <c r="N160" s="19"/>
      <c r="O160" s="19"/>
      <c r="P160" s="19"/>
      <c r="Q160" s="19"/>
      <c r="R160" s="19">
        <v>3</v>
      </c>
      <c r="S160" s="19">
        <v>3</v>
      </c>
      <c r="T160" s="19">
        <v>3</v>
      </c>
      <c r="U160" s="19"/>
      <c r="V160" s="19"/>
      <c r="W160" s="19"/>
      <c r="X160" s="19">
        <v>3</v>
      </c>
    </row>
    <row r="161" spans="2:24" x14ac:dyDescent="0.25">
      <c r="B161" s="69"/>
      <c r="C161" s="145"/>
      <c r="D161" s="45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2:24" x14ac:dyDescent="0.25">
      <c r="B162" s="66" t="s">
        <v>117</v>
      </c>
      <c r="C162" s="222" t="s">
        <v>118</v>
      </c>
      <c r="D162" s="221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2:24" x14ac:dyDescent="0.25">
      <c r="B163" s="69"/>
      <c r="C163" s="121" t="s">
        <v>119</v>
      </c>
      <c r="D163" s="221">
        <v>1</v>
      </c>
      <c r="E163" s="19">
        <v>1</v>
      </c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2:24" x14ac:dyDescent="0.25">
      <c r="B164" s="69"/>
      <c r="C164" s="121" t="s">
        <v>113</v>
      </c>
      <c r="D164" s="221">
        <v>1</v>
      </c>
      <c r="E164" s="19"/>
      <c r="F164" s="19"/>
      <c r="G164" s="19"/>
      <c r="H164" s="19">
        <v>1</v>
      </c>
      <c r="I164" s="19"/>
      <c r="J164" s="19">
        <v>1</v>
      </c>
      <c r="K164" s="19">
        <v>1</v>
      </c>
      <c r="L164" s="19">
        <v>1</v>
      </c>
      <c r="M164" s="19">
        <v>1</v>
      </c>
      <c r="N164" s="19">
        <v>1</v>
      </c>
      <c r="O164" s="19"/>
      <c r="P164" s="19"/>
      <c r="Q164" s="19"/>
      <c r="R164" s="19">
        <v>1</v>
      </c>
      <c r="S164" s="19">
        <v>1</v>
      </c>
      <c r="T164" s="19">
        <v>1</v>
      </c>
      <c r="U164" s="19">
        <v>1</v>
      </c>
      <c r="V164" s="19"/>
      <c r="W164" s="19"/>
      <c r="X164" s="19">
        <v>1</v>
      </c>
    </row>
    <row r="165" spans="2:24" x14ac:dyDescent="0.25">
      <c r="B165" s="69"/>
      <c r="C165" s="121" t="s">
        <v>115</v>
      </c>
      <c r="D165" s="221">
        <v>2</v>
      </c>
      <c r="E165" s="19"/>
      <c r="F165" s="19"/>
      <c r="G165" s="19"/>
      <c r="H165" s="19">
        <v>2</v>
      </c>
      <c r="I165" s="19"/>
      <c r="J165" s="19">
        <v>2</v>
      </c>
      <c r="K165" s="19">
        <v>2</v>
      </c>
      <c r="L165" s="19">
        <v>2</v>
      </c>
      <c r="M165" s="19">
        <v>2</v>
      </c>
      <c r="N165" s="19">
        <v>2</v>
      </c>
      <c r="O165" s="19"/>
      <c r="P165" s="19"/>
      <c r="Q165" s="19"/>
      <c r="R165" s="19">
        <v>2</v>
      </c>
      <c r="S165" s="19">
        <v>2</v>
      </c>
      <c r="T165" s="19">
        <v>2</v>
      </c>
      <c r="U165" s="19">
        <v>2</v>
      </c>
      <c r="V165" s="19"/>
      <c r="W165" s="19"/>
      <c r="X165" s="19">
        <v>2</v>
      </c>
    </row>
    <row r="166" spans="2:24" x14ac:dyDescent="0.25">
      <c r="B166" s="70"/>
      <c r="C166" s="121" t="s">
        <v>114</v>
      </c>
      <c r="D166" s="221">
        <v>3</v>
      </c>
      <c r="E166" s="19"/>
      <c r="F166" s="19"/>
      <c r="G166" s="19"/>
      <c r="H166" s="19">
        <v>3</v>
      </c>
      <c r="I166" s="19"/>
      <c r="J166" s="19">
        <v>3</v>
      </c>
      <c r="K166" s="19"/>
      <c r="L166" s="19"/>
      <c r="M166" s="19">
        <v>3</v>
      </c>
      <c r="N166" s="19">
        <v>3</v>
      </c>
      <c r="O166" s="19"/>
      <c r="P166" s="19"/>
      <c r="Q166" s="19"/>
      <c r="R166" s="19">
        <v>3</v>
      </c>
      <c r="S166" s="19">
        <v>3</v>
      </c>
      <c r="T166" s="19">
        <v>3</v>
      </c>
      <c r="U166" s="19"/>
      <c r="V166" s="19"/>
      <c r="W166" s="19"/>
      <c r="X166" s="19">
        <v>3</v>
      </c>
    </row>
    <row r="167" spans="2:24" x14ac:dyDescent="0.25">
      <c r="B167" s="69"/>
      <c r="C167" s="151" t="s">
        <v>10</v>
      </c>
      <c r="D167" s="63">
        <f>SUM(D163:D166)</f>
        <v>7</v>
      </c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2:24" ht="25.5" x14ac:dyDescent="0.25">
      <c r="B168" s="66" t="s">
        <v>120</v>
      </c>
      <c r="C168" s="224" t="s">
        <v>121</v>
      </c>
      <c r="D168" s="221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2:24" x14ac:dyDescent="0.25">
      <c r="B169" s="69"/>
      <c r="C169" s="211" t="s">
        <v>122</v>
      </c>
      <c r="D169" s="210">
        <v>1</v>
      </c>
      <c r="E169" s="19">
        <v>1</v>
      </c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2:24" x14ac:dyDescent="0.25">
      <c r="B170" s="69"/>
      <c r="C170" s="211" t="s">
        <v>123</v>
      </c>
      <c r="D170" s="210">
        <v>1</v>
      </c>
      <c r="E170" s="19"/>
      <c r="F170" s="19"/>
      <c r="G170" s="19"/>
      <c r="H170" s="19">
        <v>1</v>
      </c>
      <c r="I170" s="19"/>
      <c r="J170" s="19">
        <v>1</v>
      </c>
      <c r="K170" s="19"/>
      <c r="L170" s="19"/>
      <c r="M170" s="19"/>
      <c r="N170" s="19"/>
      <c r="O170" s="19"/>
      <c r="P170" s="19"/>
      <c r="Q170" s="19"/>
      <c r="R170" s="19">
        <v>1</v>
      </c>
      <c r="S170" s="19">
        <v>1</v>
      </c>
      <c r="T170" s="19">
        <v>1</v>
      </c>
      <c r="U170" s="19"/>
      <c r="V170" s="19"/>
      <c r="W170" s="19"/>
      <c r="X170" s="19">
        <v>1</v>
      </c>
    </row>
    <row r="171" spans="2:24" x14ac:dyDescent="0.25">
      <c r="B171" s="69"/>
      <c r="C171" s="226" t="s">
        <v>420</v>
      </c>
      <c r="D171" s="227">
        <v>1</v>
      </c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2:24" ht="25.5" x14ac:dyDescent="0.25">
      <c r="B172" s="69"/>
      <c r="C172" s="211" t="s">
        <v>132</v>
      </c>
      <c r="D172" s="210">
        <v>8</v>
      </c>
      <c r="E172" s="19"/>
      <c r="F172" s="19"/>
      <c r="G172" s="19"/>
      <c r="H172" s="19">
        <v>8</v>
      </c>
      <c r="I172" s="19"/>
      <c r="J172" s="19">
        <v>8</v>
      </c>
      <c r="K172" s="19"/>
      <c r="L172" s="19"/>
      <c r="M172" s="19"/>
      <c r="N172" s="19"/>
      <c r="O172" s="19"/>
      <c r="P172" s="19"/>
      <c r="Q172" s="19"/>
      <c r="R172" s="19">
        <v>8</v>
      </c>
      <c r="S172" s="19">
        <v>8</v>
      </c>
      <c r="T172" s="19"/>
      <c r="U172" s="19"/>
      <c r="V172" s="19"/>
      <c r="W172" s="19"/>
      <c r="X172" s="19"/>
    </row>
    <row r="173" spans="2:24" x14ac:dyDescent="0.25">
      <c r="B173" s="69"/>
      <c r="C173" s="211" t="s">
        <v>126</v>
      </c>
      <c r="D173" s="210">
        <v>1</v>
      </c>
      <c r="E173" s="19"/>
      <c r="F173" s="19"/>
      <c r="G173" s="19"/>
      <c r="H173" s="19">
        <v>1</v>
      </c>
      <c r="I173" s="19"/>
      <c r="J173" s="19">
        <v>1</v>
      </c>
      <c r="K173" s="19"/>
      <c r="L173" s="19"/>
      <c r="M173" s="19"/>
      <c r="N173" s="19"/>
      <c r="O173" s="19"/>
      <c r="P173" s="19"/>
      <c r="Q173" s="19"/>
      <c r="R173" s="19">
        <v>1</v>
      </c>
      <c r="S173" s="19">
        <v>1</v>
      </c>
      <c r="T173" s="19"/>
      <c r="U173" s="19"/>
      <c r="V173" s="19"/>
      <c r="W173" s="19"/>
      <c r="X173" s="19"/>
    </row>
    <row r="174" spans="2:24" x14ac:dyDescent="0.25">
      <c r="B174" s="69"/>
      <c r="C174" s="211" t="s">
        <v>127</v>
      </c>
      <c r="D174" s="210">
        <v>1</v>
      </c>
      <c r="E174" s="19"/>
      <c r="F174" s="19"/>
      <c r="G174" s="19"/>
      <c r="H174" s="19">
        <v>1</v>
      </c>
      <c r="I174" s="19"/>
      <c r="J174" s="19">
        <v>1</v>
      </c>
      <c r="K174" s="19"/>
      <c r="L174" s="19"/>
      <c r="M174" s="19"/>
      <c r="N174" s="19"/>
      <c r="O174" s="19"/>
      <c r="P174" s="19"/>
      <c r="Q174" s="19"/>
      <c r="R174" s="19">
        <v>1</v>
      </c>
      <c r="S174" s="19">
        <v>1</v>
      </c>
      <c r="T174" s="19"/>
      <c r="U174" s="19"/>
      <c r="V174" s="19"/>
      <c r="W174" s="19"/>
      <c r="X174" s="19"/>
    </row>
    <row r="175" spans="2:24" x14ac:dyDescent="0.25">
      <c r="B175" s="69"/>
      <c r="C175" s="211" t="s">
        <v>128</v>
      </c>
      <c r="D175" s="210">
        <v>1</v>
      </c>
      <c r="E175" s="19"/>
      <c r="F175" s="19"/>
      <c r="G175" s="19"/>
      <c r="H175" s="19">
        <v>1</v>
      </c>
      <c r="I175" s="19"/>
      <c r="J175" s="19">
        <v>1</v>
      </c>
      <c r="K175" s="19"/>
      <c r="L175" s="19"/>
      <c r="M175" s="19"/>
      <c r="N175" s="19"/>
      <c r="O175" s="19"/>
      <c r="P175" s="19"/>
      <c r="Q175" s="19"/>
      <c r="R175" s="19">
        <v>1</v>
      </c>
      <c r="S175" s="19">
        <v>1</v>
      </c>
      <c r="T175" s="19"/>
      <c r="U175" s="19"/>
      <c r="V175" s="19"/>
      <c r="W175" s="19"/>
      <c r="X175" s="19"/>
    </row>
    <row r="176" spans="2:24" x14ac:dyDescent="0.25">
      <c r="B176" s="69"/>
      <c r="C176" s="211" t="s">
        <v>129</v>
      </c>
      <c r="D176" s="210">
        <v>7</v>
      </c>
      <c r="E176" s="19"/>
      <c r="F176" s="19"/>
      <c r="G176" s="19"/>
      <c r="H176" s="19">
        <v>7</v>
      </c>
      <c r="I176" s="19"/>
      <c r="J176" s="19">
        <v>7</v>
      </c>
      <c r="K176" s="19"/>
      <c r="L176" s="19"/>
      <c r="M176" s="19"/>
      <c r="N176" s="19"/>
      <c r="O176" s="19"/>
      <c r="P176" s="19"/>
      <c r="Q176" s="19"/>
      <c r="R176" s="19">
        <v>7</v>
      </c>
      <c r="S176" s="19">
        <v>7</v>
      </c>
      <c r="T176" s="19"/>
      <c r="U176" s="19"/>
      <c r="V176" s="19"/>
      <c r="W176" s="19"/>
      <c r="X176" s="19"/>
    </row>
    <row r="177" spans="2:24" x14ac:dyDescent="0.25">
      <c r="B177" s="69"/>
      <c r="C177" s="211" t="s">
        <v>124</v>
      </c>
      <c r="D177" s="210">
        <v>6</v>
      </c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2:24" x14ac:dyDescent="0.25">
      <c r="B178" s="69"/>
      <c r="C178" s="211" t="s">
        <v>124</v>
      </c>
      <c r="D178" s="210">
        <v>1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2:24" x14ac:dyDescent="0.25">
      <c r="B179" s="69"/>
      <c r="C179" s="211" t="s">
        <v>125</v>
      </c>
      <c r="D179" s="210">
        <v>1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2:24" x14ac:dyDescent="0.25">
      <c r="B180" s="69"/>
      <c r="C180" s="211" t="s">
        <v>130</v>
      </c>
      <c r="D180" s="210">
        <v>1</v>
      </c>
      <c r="E180" s="19"/>
      <c r="F180" s="19"/>
      <c r="G180" s="19"/>
      <c r="H180" s="19">
        <v>1</v>
      </c>
      <c r="I180" s="19"/>
      <c r="J180" s="19">
        <v>1</v>
      </c>
      <c r="K180" s="19"/>
      <c r="L180" s="19"/>
      <c r="M180" s="19"/>
      <c r="N180" s="19"/>
      <c r="O180" s="19"/>
      <c r="P180" s="19"/>
      <c r="Q180" s="19"/>
      <c r="R180" s="19">
        <v>1</v>
      </c>
      <c r="S180" s="19">
        <v>1</v>
      </c>
      <c r="T180" s="19">
        <v>1</v>
      </c>
      <c r="U180" s="19"/>
      <c r="V180" s="19"/>
      <c r="W180" s="19"/>
      <c r="X180" s="19"/>
    </row>
    <row r="181" spans="2:24" x14ac:dyDescent="0.25">
      <c r="B181" s="69"/>
      <c r="C181" s="211" t="s">
        <v>131</v>
      </c>
      <c r="D181" s="210">
        <v>1</v>
      </c>
      <c r="E181" s="19"/>
      <c r="F181" s="19"/>
      <c r="G181" s="19"/>
      <c r="H181" s="19">
        <v>1</v>
      </c>
      <c r="I181" s="19"/>
      <c r="J181" s="19">
        <v>1</v>
      </c>
      <c r="K181" s="19">
        <v>1</v>
      </c>
      <c r="L181" s="19">
        <v>1</v>
      </c>
      <c r="M181" s="19"/>
      <c r="N181" s="19"/>
      <c r="O181" s="19"/>
      <c r="P181" s="19"/>
      <c r="Q181" s="19"/>
      <c r="R181" s="19">
        <v>1</v>
      </c>
      <c r="S181" s="19">
        <v>1</v>
      </c>
      <c r="T181" s="19"/>
      <c r="U181" s="19">
        <v>1</v>
      </c>
      <c r="V181" s="19"/>
      <c r="W181" s="19"/>
      <c r="X181" s="19">
        <v>1</v>
      </c>
    </row>
    <row r="182" spans="2:24" x14ac:dyDescent="0.25">
      <c r="B182" s="69"/>
      <c r="C182" s="145"/>
      <c r="D182" s="61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2:24" x14ac:dyDescent="0.25">
      <c r="B183" s="69"/>
      <c r="C183" s="151" t="s">
        <v>10</v>
      </c>
      <c r="D183" s="63">
        <f>SUM(D169:D181)</f>
        <v>31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2:24" x14ac:dyDescent="0.25">
      <c r="B184" s="69"/>
      <c r="C184" s="159"/>
      <c r="D184" s="63">
        <f>D150+D158+D167+D183</f>
        <v>54</v>
      </c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2:24" ht="25.5" x14ac:dyDescent="0.25">
      <c r="B185" s="122"/>
      <c r="C185" s="127" t="s">
        <v>262</v>
      </c>
      <c r="D185" s="45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2:24" x14ac:dyDescent="0.25">
      <c r="B186" s="124"/>
      <c r="C186" s="153" t="s">
        <v>124</v>
      </c>
      <c r="D186" s="61">
        <v>1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2:24" x14ac:dyDescent="0.25">
      <c r="B187" s="69"/>
      <c r="C187" s="151"/>
      <c r="D187" s="45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2:24" x14ac:dyDescent="0.25">
      <c r="B188" s="76">
        <v>15</v>
      </c>
      <c r="C188" s="157" t="s">
        <v>133</v>
      </c>
      <c r="D188" s="61">
        <v>1</v>
      </c>
      <c r="E188" s="19">
        <v>1</v>
      </c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2:24" x14ac:dyDescent="0.25">
      <c r="B189" s="69"/>
      <c r="C189" s="151" t="s">
        <v>10</v>
      </c>
      <c r="D189" s="63">
        <f>D188</f>
        <v>1</v>
      </c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2:24" ht="25.5" x14ac:dyDescent="0.25">
      <c r="B190" s="66" t="s">
        <v>134</v>
      </c>
      <c r="C190" s="157" t="s">
        <v>135</v>
      </c>
      <c r="D190" s="61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2:24" x14ac:dyDescent="0.25">
      <c r="B191" s="68"/>
      <c r="C191" s="211" t="s">
        <v>122</v>
      </c>
      <c r="D191" s="221">
        <v>1</v>
      </c>
      <c r="E191" s="19">
        <v>1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2:24" x14ac:dyDescent="0.25">
      <c r="B192" s="68"/>
      <c r="C192" s="228" t="s">
        <v>60</v>
      </c>
      <c r="D192" s="210">
        <v>1</v>
      </c>
      <c r="E192" s="19">
        <v>1</v>
      </c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>
        <v>1</v>
      </c>
    </row>
    <row r="193" spans="2:24" x14ac:dyDescent="0.25">
      <c r="B193" s="68"/>
      <c r="C193" s="228" t="s">
        <v>61</v>
      </c>
      <c r="D193" s="210">
        <v>1</v>
      </c>
      <c r="E193" s="19"/>
      <c r="F193" s="19"/>
      <c r="G193" s="19"/>
      <c r="H193" s="19">
        <v>1</v>
      </c>
      <c r="I193" s="19"/>
      <c r="J193" s="19">
        <v>1</v>
      </c>
      <c r="K193" s="19"/>
      <c r="L193" s="19"/>
      <c r="M193" s="19"/>
      <c r="N193" s="19"/>
      <c r="O193" s="19"/>
      <c r="P193" s="19"/>
      <c r="Q193" s="19"/>
      <c r="R193" s="19">
        <v>1</v>
      </c>
      <c r="S193" s="19">
        <v>1</v>
      </c>
      <c r="T193" s="19">
        <v>1</v>
      </c>
      <c r="U193" s="19"/>
      <c r="V193" s="19"/>
      <c r="W193" s="19"/>
      <c r="X193" s="19">
        <v>1</v>
      </c>
    </row>
    <row r="194" spans="2:24" x14ac:dyDescent="0.25">
      <c r="B194" s="68"/>
      <c r="C194" s="121" t="s">
        <v>377</v>
      </c>
      <c r="D194" s="210">
        <v>5</v>
      </c>
      <c r="E194" s="19"/>
      <c r="F194" s="19"/>
      <c r="G194" s="19"/>
      <c r="H194" s="19">
        <v>5</v>
      </c>
      <c r="I194" s="19"/>
      <c r="J194" s="19">
        <v>5</v>
      </c>
      <c r="K194" s="19"/>
      <c r="L194" s="19"/>
      <c r="M194" s="19"/>
      <c r="N194" s="19"/>
      <c r="O194" s="19"/>
      <c r="P194" s="19"/>
      <c r="Q194" s="19"/>
      <c r="R194" s="19">
        <v>5</v>
      </c>
      <c r="S194" s="19">
        <v>5</v>
      </c>
      <c r="T194" s="19">
        <v>5</v>
      </c>
      <c r="U194" s="19"/>
      <c r="V194" s="19"/>
      <c r="W194" s="19"/>
      <c r="X194" s="19"/>
    </row>
    <row r="195" spans="2:24" x14ac:dyDescent="0.25">
      <c r="B195" s="68"/>
      <c r="C195" s="121" t="s">
        <v>378</v>
      </c>
      <c r="D195" s="210">
        <v>5</v>
      </c>
      <c r="E195" s="19"/>
      <c r="F195" s="19"/>
      <c r="G195" s="19"/>
      <c r="H195" s="19">
        <v>5</v>
      </c>
      <c r="I195" s="19"/>
      <c r="J195" s="19">
        <v>5</v>
      </c>
      <c r="K195" s="19"/>
      <c r="L195" s="19"/>
      <c r="M195" s="19"/>
      <c r="N195" s="19"/>
      <c r="O195" s="19"/>
      <c r="P195" s="19"/>
      <c r="Q195" s="19"/>
      <c r="R195" s="19">
        <v>5</v>
      </c>
      <c r="S195" s="19">
        <v>5</v>
      </c>
      <c r="T195" s="19">
        <v>5</v>
      </c>
      <c r="U195" s="19"/>
      <c r="V195" s="19"/>
      <c r="W195" s="19"/>
      <c r="X195" s="19"/>
    </row>
    <row r="196" spans="2:24" x14ac:dyDescent="0.25">
      <c r="B196" s="68"/>
      <c r="C196" s="121" t="s">
        <v>138</v>
      </c>
      <c r="D196" s="210">
        <v>10</v>
      </c>
      <c r="E196" s="19"/>
      <c r="F196" s="19"/>
      <c r="G196" s="19"/>
      <c r="H196" s="19">
        <v>10</v>
      </c>
      <c r="I196" s="19"/>
      <c r="J196" s="19">
        <v>10</v>
      </c>
      <c r="K196" s="19"/>
      <c r="L196" s="19"/>
      <c r="M196" s="19"/>
      <c r="N196" s="19"/>
      <c r="O196" s="19"/>
      <c r="P196" s="19"/>
      <c r="Q196" s="19"/>
      <c r="R196" s="19">
        <v>10</v>
      </c>
      <c r="S196" s="19">
        <v>10</v>
      </c>
      <c r="T196" s="19">
        <v>10</v>
      </c>
      <c r="U196" s="19"/>
      <c r="V196" s="19"/>
      <c r="W196" s="19"/>
      <c r="X196" s="19"/>
    </row>
    <row r="197" spans="2:24" x14ac:dyDescent="0.25">
      <c r="B197" s="68"/>
      <c r="C197" s="146" t="s">
        <v>10</v>
      </c>
      <c r="D197" s="45">
        <f>SUM(D191:D196)</f>
        <v>23</v>
      </c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2:24" x14ac:dyDescent="0.25">
      <c r="B198" s="46" t="s">
        <v>140</v>
      </c>
      <c r="C198" s="167" t="s">
        <v>141</v>
      </c>
      <c r="D198" s="210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2:24" x14ac:dyDescent="0.25">
      <c r="B199" s="68"/>
      <c r="C199" s="211" t="s">
        <v>142</v>
      </c>
      <c r="D199" s="210">
        <v>1</v>
      </c>
      <c r="E199" s="19">
        <v>1</v>
      </c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>
        <v>1</v>
      </c>
      <c r="Q199" s="19">
        <v>1</v>
      </c>
      <c r="R199" s="19"/>
      <c r="S199" s="19"/>
      <c r="T199" s="19"/>
      <c r="U199" s="19"/>
      <c r="V199" s="19"/>
      <c r="W199" s="19"/>
      <c r="X199" s="19"/>
    </row>
    <row r="200" spans="2:24" x14ac:dyDescent="0.25">
      <c r="B200" s="68"/>
      <c r="C200" s="211" t="s">
        <v>143</v>
      </c>
      <c r="D200" s="210">
        <v>1</v>
      </c>
      <c r="E200" s="19">
        <v>1</v>
      </c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>
        <v>1</v>
      </c>
      <c r="Q200" s="19">
        <v>1</v>
      </c>
      <c r="R200" s="19"/>
      <c r="S200" s="19"/>
      <c r="T200" s="19"/>
      <c r="U200" s="19"/>
      <c r="V200" s="19"/>
      <c r="W200" s="19"/>
      <c r="X200" s="19"/>
    </row>
    <row r="201" spans="2:24" x14ac:dyDescent="0.25">
      <c r="B201" s="68"/>
      <c r="C201" s="211" t="s">
        <v>144</v>
      </c>
      <c r="D201" s="210">
        <v>5</v>
      </c>
      <c r="E201" s="19"/>
      <c r="F201" s="19"/>
      <c r="G201" s="19"/>
      <c r="H201" s="19">
        <v>5</v>
      </c>
      <c r="I201" s="19"/>
      <c r="J201" s="19">
        <v>5</v>
      </c>
      <c r="K201" s="19"/>
      <c r="L201" s="19"/>
      <c r="M201" s="19"/>
      <c r="N201" s="19"/>
      <c r="O201" s="19"/>
      <c r="P201" s="19">
        <v>5</v>
      </c>
      <c r="Q201" s="19">
        <v>5</v>
      </c>
      <c r="R201" s="19">
        <v>5</v>
      </c>
      <c r="S201" s="19">
        <v>5</v>
      </c>
      <c r="T201" s="19"/>
      <c r="U201" s="19"/>
      <c r="V201" s="19"/>
      <c r="W201" s="19"/>
      <c r="X201" s="19"/>
    </row>
    <row r="202" spans="2:24" x14ac:dyDescent="0.25">
      <c r="B202" s="68"/>
      <c r="C202" s="211" t="s">
        <v>145</v>
      </c>
      <c r="D202" s="210">
        <v>4</v>
      </c>
      <c r="E202" s="19"/>
      <c r="F202" s="19"/>
      <c r="G202" s="19"/>
      <c r="H202" s="19">
        <v>4</v>
      </c>
      <c r="I202" s="19"/>
      <c r="J202" s="19">
        <v>4</v>
      </c>
      <c r="K202" s="19"/>
      <c r="L202" s="19"/>
      <c r="M202" s="19"/>
      <c r="N202" s="19"/>
      <c r="O202" s="19"/>
      <c r="P202" s="19">
        <v>4</v>
      </c>
      <c r="Q202" s="19">
        <v>4</v>
      </c>
      <c r="R202" s="19">
        <v>4</v>
      </c>
      <c r="S202" s="19">
        <v>4</v>
      </c>
      <c r="T202" s="19"/>
      <c r="U202" s="19"/>
      <c r="V202" s="19"/>
      <c r="W202" s="19"/>
      <c r="X202" s="19"/>
    </row>
    <row r="203" spans="2:24" x14ac:dyDescent="0.25">
      <c r="B203" s="68"/>
      <c r="C203" s="146" t="s">
        <v>10</v>
      </c>
      <c r="D203" s="45">
        <f>SUM(D199:D202)</f>
        <v>11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2:24" x14ac:dyDescent="0.25">
      <c r="B204" s="68"/>
      <c r="C204" s="146" t="s">
        <v>94</v>
      </c>
      <c r="D204" s="45">
        <f>D189+D197+D203</f>
        <v>35</v>
      </c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2:24" x14ac:dyDescent="0.25">
      <c r="B205" s="122"/>
      <c r="C205" s="127" t="s">
        <v>261</v>
      </c>
      <c r="D205" s="45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2:24" x14ac:dyDescent="0.25">
      <c r="B206" s="124"/>
      <c r="C206" s="153" t="s">
        <v>145</v>
      </c>
      <c r="D206" s="44">
        <v>1</v>
      </c>
      <c r="E206" s="19"/>
      <c r="F206" s="19"/>
      <c r="G206" s="19"/>
      <c r="H206" s="19">
        <v>1</v>
      </c>
      <c r="I206" s="19"/>
      <c r="J206" s="19">
        <v>1</v>
      </c>
      <c r="K206" s="19"/>
      <c r="L206" s="19"/>
      <c r="M206" s="19"/>
      <c r="N206" s="19"/>
      <c r="O206" s="19"/>
      <c r="P206" s="19"/>
      <c r="Q206" s="19"/>
      <c r="R206" s="19">
        <v>1</v>
      </c>
      <c r="S206" s="19">
        <v>1</v>
      </c>
      <c r="T206" s="19"/>
      <c r="U206" s="19"/>
      <c r="V206" s="19"/>
      <c r="W206" s="19"/>
      <c r="X206" s="19"/>
    </row>
    <row r="207" spans="2:24" x14ac:dyDescent="0.25">
      <c r="B207" s="68"/>
      <c r="C207" s="148"/>
      <c r="D207" s="44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2:24" ht="25.5" x14ac:dyDescent="0.25">
      <c r="B208" s="54">
        <v>16</v>
      </c>
      <c r="C208" s="209" t="s">
        <v>146</v>
      </c>
      <c r="D208" s="210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2:24" x14ac:dyDescent="0.25">
      <c r="B209" s="68"/>
      <c r="C209" s="229" t="s">
        <v>122</v>
      </c>
      <c r="D209" s="210">
        <v>1</v>
      </c>
      <c r="E209" s="19">
        <v>1</v>
      </c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2:24" x14ac:dyDescent="0.25">
      <c r="B210" s="68"/>
      <c r="C210" s="229" t="s">
        <v>147</v>
      </c>
      <c r="D210" s="210">
        <v>6</v>
      </c>
      <c r="E210" s="19"/>
      <c r="F210" s="19"/>
      <c r="G210" s="19"/>
      <c r="H210" s="19">
        <v>6</v>
      </c>
      <c r="I210" s="19"/>
      <c r="J210" s="19">
        <v>6</v>
      </c>
      <c r="K210" s="19"/>
      <c r="L210" s="19"/>
      <c r="M210" s="19"/>
      <c r="N210" s="19"/>
      <c r="O210" s="19"/>
      <c r="P210" s="19"/>
      <c r="Q210" s="19"/>
      <c r="R210" s="19">
        <v>6</v>
      </c>
      <c r="S210" s="19">
        <v>6</v>
      </c>
      <c r="T210" s="19">
        <v>6</v>
      </c>
      <c r="U210" s="19"/>
      <c r="V210" s="19"/>
      <c r="W210" s="19"/>
      <c r="X210" s="19"/>
    </row>
    <row r="211" spans="2:24" x14ac:dyDescent="0.25">
      <c r="B211" s="68"/>
      <c r="C211" s="146" t="s">
        <v>10</v>
      </c>
      <c r="D211" s="45">
        <f>SUM(D209:D210)</f>
        <v>7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2:24" ht="25.5" x14ac:dyDescent="0.25">
      <c r="B212" s="122"/>
      <c r="C212" s="127" t="s">
        <v>260</v>
      </c>
      <c r="D212" s="45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2:24" x14ac:dyDescent="0.25">
      <c r="B213" s="124"/>
      <c r="C213" s="161" t="s">
        <v>147</v>
      </c>
      <c r="D213" s="44">
        <v>1</v>
      </c>
      <c r="E213" s="19"/>
      <c r="F213" s="19"/>
      <c r="G213" s="19"/>
      <c r="H213" s="19">
        <v>1</v>
      </c>
      <c r="I213" s="19"/>
      <c r="J213" s="19">
        <v>1</v>
      </c>
      <c r="K213" s="19"/>
      <c r="L213" s="19"/>
      <c r="M213" s="19"/>
      <c r="N213" s="19"/>
      <c r="O213" s="19"/>
      <c r="P213" s="19"/>
      <c r="Q213" s="19"/>
      <c r="R213" s="19">
        <v>1</v>
      </c>
      <c r="S213" s="19">
        <v>1</v>
      </c>
      <c r="T213" s="19">
        <v>1</v>
      </c>
      <c r="U213" s="19"/>
      <c r="V213" s="19"/>
      <c r="W213" s="19"/>
      <c r="X213" s="19"/>
    </row>
    <row r="214" spans="2:24" x14ac:dyDescent="0.25">
      <c r="B214" s="54"/>
      <c r="C214" s="147"/>
      <c r="D214" s="71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2:24" x14ac:dyDescent="0.25">
      <c r="B215" s="54">
        <v>17</v>
      </c>
      <c r="C215" s="209" t="s">
        <v>148</v>
      </c>
      <c r="D215" s="230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2:24" x14ac:dyDescent="0.25">
      <c r="B216" s="68"/>
      <c r="C216" s="211" t="s">
        <v>17</v>
      </c>
      <c r="D216" s="210">
        <v>1</v>
      </c>
      <c r="E216" s="19">
        <v>1</v>
      </c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2:24" x14ac:dyDescent="0.25">
      <c r="B217" s="68"/>
      <c r="C217" s="211" t="s">
        <v>149</v>
      </c>
      <c r="D217" s="210">
        <v>1</v>
      </c>
      <c r="E217" s="19">
        <v>1</v>
      </c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2:24" x14ac:dyDescent="0.25">
      <c r="B218" s="68"/>
      <c r="C218" s="211" t="s">
        <v>149</v>
      </c>
      <c r="D218" s="210">
        <v>2</v>
      </c>
      <c r="E218" s="19">
        <v>2</v>
      </c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2:24" x14ac:dyDescent="0.25">
      <c r="B219" s="68"/>
      <c r="C219" s="162" t="s">
        <v>10</v>
      </c>
      <c r="D219" s="45">
        <f>SUM(D216:D218)</f>
        <v>4</v>
      </c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2:24" x14ac:dyDescent="0.25">
      <c r="B220" s="74">
        <v>18</v>
      </c>
      <c r="C220" s="157" t="s">
        <v>151</v>
      </c>
      <c r="D220" s="61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2:24" x14ac:dyDescent="0.25">
      <c r="B221" s="69"/>
      <c r="C221" s="121" t="s">
        <v>122</v>
      </c>
      <c r="D221" s="221">
        <v>1</v>
      </c>
      <c r="E221" s="19">
        <v>1</v>
      </c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2:24" x14ac:dyDescent="0.25">
      <c r="B222" s="69"/>
      <c r="C222" s="121" t="s">
        <v>314</v>
      </c>
      <c r="D222" s="231">
        <v>1</v>
      </c>
      <c r="E222" s="19"/>
      <c r="F222" s="19"/>
      <c r="G222" s="19"/>
      <c r="H222" s="19">
        <v>1</v>
      </c>
      <c r="I222" s="19"/>
      <c r="J222" s="19">
        <v>1</v>
      </c>
      <c r="K222" s="19"/>
      <c r="L222" s="19"/>
      <c r="M222" s="19"/>
      <c r="N222" s="19"/>
      <c r="O222" s="19">
        <v>1</v>
      </c>
      <c r="P222" s="19"/>
      <c r="Q222" s="19"/>
      <c r="R222" s="19">
        <v>1</v>
      </c>
      <c r="S222" s="19">
        <v>1</v>
      </c>
      <c r="T222" s="19">
        <v>1</v>
      </c>
      <c r="U222" s="19"/>
      <c r="V222" s="19"/>
      <c r="W222" s="19"/>
      <c r="X222" s="19">
        <v>1</v>
      </c>
    </row>
    <row r="223" spans="2:24" x14ac:dyDescent="0.25">
      <c r="B223" s="69"/>
      <c r="C223" s="121" t="s">
        <v>153</v>
      </c>
      <c r="D223" s="221">
        <v>1</v>
      </c>
      <c r="E223" s="19"/>
      <c r="F223" s="19"/>
      <c r="G223" s="19"/>
      <c r="H223" s="19">
        <v>1</v>
      </c>
      <c r="I223" s="19"/>
      <c r="J223" s="19">
        <v>1</v>
      </c>
      <c r="K223" s="19"/>
      <c r="L223" s="19"/>
      <c r="M223" s="19"/>
      <c r="N223" s="19"/>
      <c r="O223" s="19">
        <v>1</v>
      </c>
      <c r="P223" s="19"/>
      <c r="Q223" s="19"/>
      <c r="R223" s="19">
        <v>1</v>
      </c>
      <c r="S223" s="19">
        <v>1</v>
      </c>
      <c r="T223" s="19">
        <v>1</v>
      </c>
      <c r="U223" s="19"/>
      <c r="V223" s="19"/>
      <c r="W223" s="19"/>
      <c r="X223" s="19">
        <v>1</v>
      </c>
    </row>
    <row r="224" spans="2:24" x14ac:dyDescent="0.25">
      <c r="B224" s="69"/>
      <c r="C224" s="121" t="s">
        <v>154</v>
      </c>
      <c r="D224" s="221">
        <v>3</v>
      </c>
      <c r="E224" s="19"/>
      <c r="F224" s="19"/>
      <c r="G224" s="19"/>
      <c r="H224" s="19">
        <v>3</v>
      </c>
      <c r="I224" s="19"/>
      <c r="J224" s="19">
        <v>3</v>
      </c>
      <c r="K224" s="19"/>
      <c r="L224" s="19"/>
      <c r="M224" s="19"/>
      <c r="N224" s="19"/>
      <c r="O224" s="19">
        <v>3</v>
      </c>
      <c r="P224" s="19"/>
      <c r="Q224" s="19"/>
      <c r="R224" s="19">
        <v>3</v>
      </c>
      <c r="S224" s="19">
        <v>3</v>
      </c>
      <c r="T224" s="19">
        <v>3</v>
      </c>
      <c r="U224" s="19"/>
      <c r="V224" s="19"/>
      <c r="W224" s="19"/>
      <c r="X224" s="19">
        <v>3</v>
      </c>
    </row>
    <row r="225" spans="2:24" x14ac:dyDescent="0.25">
      <c r="B225" s="69"/>
      <c r="C225" s="121" t="s">
        <v>155</v>
      </c>
      <c r="D225" s="221">
        <v>1</v>
      </c>
      <c r="E225" s="19"/>
      <c r="F225" s="19"/>
      <c r="G225" s="19"/>
      <c r="H225" s="19">
        <v>1</v>
      </c>
      <c r="I225" s="19"/>
      <c r="J225" s="19">
        <v>1</v>
      </c>
      <c r="K225" s="19"/>
      <c r="L225" s="19"/>
      <c r="M225" s="19"/>
      <c r="N225" s="19"/>
      <c r="O225" s="19">
        <v>1</v>
      </c>
      <c r="P225" s="19"/>
      <c r="Q225" s="19"/>
      <c r="R225" s="19">
        <v>1</v>
      </c>
      <c r="S225" s="19">
        <v>1</v>
      </c>
      <c r="T225" s="19">
        <v>1</v>
      </c>
      <c r="U225" s="19"/>
      <c r="V225" s="19"/>
      <c r="W225" s="19"/>
      <c r="X225" s="19">
        <v>1</v>
      </c>
    </row>
    <row r="226" spans="2:24" x14ac:dyDescent="0.25">
      <c r="B226" s="69"/>
      <c r="C226" s="121" t="s">
        <v>156</v>
      </c>
      <c r="D226" s="221">
        <v>2</v>
      </c>
      <c r="E226" s="19"/>
      <c r="F226" s="19"/>
      <c r="G226" s="19"/>
      <c r="H226" s="19">
        <v>2</v>
      </c>
      <c r="I226" s="19"/>
      <c r="J226" s="19">
        <v>2</v>
      </c>
      <c r="K226" s="19"/>
      <c r="L226" s="19"/>
      <c r="M226" s="19"/>
      <c r="N226" s="19"/>
      <c r="O226" s="19">
        <v>2</v>
      </c>
      <c r="P226" s="19"/>
      <c r="Q226" s="19"/>
      <c r="R226" s="19">
        <v>2</v>
      </c>
      <c r="S226" s="19">
        <v>2</v>
      </c>
      <c r="T226" s="19">
        <v>2</v>
      </c>
      <c r="U226" s="19"/>
      <c r="V226" s="19"/>
      <c r="W226" s="19"/>
      <c r="X226" s="19">
        <v>2</v>
      </c>
    </row>
    <row r="227" spans="2:24" x14ac:dyDescent="0.25">
      <c r="B227" s="69"/>
      <c r="C227" s="121" t="s">
        <v>157</v>
      </c>
      <c r="D227" s="221">
        <v>1</v>
      </c>
      <c r="E227" s="19"/>
      <c r="F227" s="19"/>
      <c r="G227" s="19"/>
      <c r="H227" s="19">
        <v>1</v>
      </c>
      <c r="I227" s="19"/>
      <c r="J227" s="19">
        <v>1</v>
      </c>
      <c r="K227" s="19"/>
      <c r="L227" s="19"/>
      <c r="M227" s="19"/>
      <c r="N227" s="19"/>
      <c r="O227" s="19">
        <v>1</v>
      </c>
      <c r="P227" s="19"/>
      <c r="Q227" s="19"/>
      <c r="R227" s="19">
        <v>1</v>
      </c>
      <c r="S227" s="19">
        <v>1</v>
      </c>
      <c r="T227" s="19">
        <v>1</v>
      </c>
      <c r="U227" s="19"/>
      <c r="V227" s="19"/>
      <c r="W227" s="19"/>
      <c r="X227" s="19">
        <v>1</v>
      </c>
    </row>
    <row r="228" spans="2:24" x14ac:dyDescent="0.25">
      <c r="B228" s="69"/>
      <c r="C228" s="151" t="s">
        <v>10</v>
      </c>
      <c r="D228" s="63">
        <f>SUM(D221:D227)</f>
        <v>10</v>
      </c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2:24" x14ac:dyDescent="0.25">
      <c r="B229" s="76">
        <v>19</v>
      </c>
      <c r="C229" s="150" t="s">
        <v>158</v>
      </c>
      <c r="D229" s="61">
        <v>1</v>
      </c>
      <c r="E229" s="19">
        <v>1</v>
      </c>
      <c r="F229" s="19"/>
      <c r="G229" s="19"/>
      <c r="H229" s="19"/>
      <c r="I229" s="19"/>
      <c r="J229" s="19">
        <v>1</v>
      </c>
      <c r="K229" s="19"/>
      <c r="L229" s="19"/>
      <c r="M229" s="19">
        <v>1</v>
      </c>
      <c r="N229" s="19">
        <v>1</v>
      </c>
      <c r="O229" s="19"/>
      <c r="P229" s="19"/>
      <c r="Q229" s="19"/>
      <c r="R229" s="19">
        <v>1</v>
      </c>
      <c r="S229" s="19"/>
      <c r="T229" s="19"/>
      <c r="U229" s="19"/>
      <c r="V229" s="19"/>
      <c r="W229" s="19"/>
      <c r="X229" s="19"/>
    </row>
    <row r="230" spans="2:24" x14ac:dyDescent="0.25">
      <c r="B230" s="66"/>
      <c r="C230" s="151" t="s">
        <v>10</v>
      </c>
      <c r="D230" s="77">
        <f>D229</f>
        <v>1</v>
      </c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2:24" x14ac:dyDescent="0.25">
      <c r="B231" s="76">
        <v>20</v>
      </c>
      <c r="C231" s="157" t="s">
        <v>159</v>
      </c>
      <c r="D231" s="61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2:24" x14ac:dyDescent="0.25">
      <c r="B232" s="66"/>
      <c r="C232" s="121" t="s">
        <v>17</v>
      </c>
      <c r="D232" s="221">
        <v>1</v>
      </c>
      <c r="E232" s="19">
        <v>1</v>
      </c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2:24" x14ac:dyDescent="0.25">
      <c r="B233" s="66"/>
      <c r="C233" s="121" t="s">
        <v>64</v>
      </c>
      <c r="D233" s="221">
        <v>1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2:24" x14ac:dyDescent="0.25">
      <c r="B234" s="66"/>
      <c r="C234" s="121" t="s">
        <v>160</v>
      </c>
      <c r="D234" s="221">
        <v>1</v>
      </c>
      <c r="E234" s="19">
        <v>1</v>
      </c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2:24" x14ac:dyDescent="0.25">
      <c r="B235" s="66"/>
      <c r="C235" s="121" t="s">
        <v>161</v>
      </c>
      <c r="D235" s="221">
        <v>1</v>
      </c>
      <c r="E235" s="19">
        <v>1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2:24" x14ac:dyDescent="0.25">
      <c r="B236" s="78"/>
      <c r="C236" s="121" t="s">
        <v>162</v>
      </c>
      <c r="D236" s="221">
        <v>4</v>
      </c>
      <c r="E236" s="19">
        <v>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2:24" x14ac:dyDescent="0.25">
      <c r="B237" s="66"/>
      <c r="C237" s="121" t="s">
        <v>163</v>
      </c>
      <c r="D237" s="221">
        <v>4</v>
      </c>
      <c r="E237" s="19">
        <v>4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2:24" x14ac:dyDescent="0.25">
      <c r="B238" s="66"/>
      <c r="C238" s="151" t="s">
        <v>164</v>
      </c>
      <c r="D238" s="63">
        <f>SUM(D232:D237)</f>
        <v>12</v>
      </c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2:24" ht="25.5" x14ac:dyDescent="0.25">
      <c r="B239" s="76">
        <v>21</v>
      </c>
      <c r="C239" s="233" t="s">
        <v>165</v>
      </c>
      <c r="D239" s="221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2:24" x14ac:dyDescent="0.25">
      <c r="B240" s="66"/>
      <c r="C240" s="121" t="s">
        <v>166</v>
      </c>
      <c r="D240" s="221">
        <v>1</v>
      </c>
      <c r="E240" s="19">
        <v>1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2:24" x14ac:dyDescent="0.25">
      <c r="B241" s="66"/>
      <c r="C241" s="121" t="s">
        <v>167</v>
      </c>
      <c r="D241" s="221">
        <v>1</v>
      </c>
      <c r="E241" s="19">
        <v>1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2:24" x14ac:dyDescent="0.25">
      <c r="B242" s="66"/>
      <c r="C242" s="121" t="s">
        <v>168</v>
      </c>
      <c r="D242" s="221">
        <v>5</v>
      </c>
      <c r="E242" s="19"/>
      <c r="F242" s="19"/>
      <c r="G242" s="19"/>
      <c r="H242" s="19">
        <v>5</v>
      </c>
      <c r="I242" s="19"/>
      <c r="J242" s="19">
        <v>5</v>
      </c>
      <c r="K242" s="19"/>
      <c r="L242" s="19"/>
      <c r="M242" s="19">
        <v>5</v>
      </c>
      <c r="N242" s="19">
        <v>5</v>
      </c>
      <c r="O242" s="19"/>
      <c r="P242" s="19"/>
      <c r="Q242" s="19"/>
      <c r="R242" s="19">
        <v>5</v>
      </c>
      <c r="S242" s="19"/>
      <c r="T242" s="19"/>
      <c r="U242" s="19"/>
      <c r="V242" s="19"/>
      <c r="W242" s="19"/>
      <c r="X242" s="19"/>
    </row>
    <row r="243" spans="2:24" x14ac:dyDescent="0.25">
      <c r="B243" s="66"/>
      <c r="C243" s="121" t="s">
        <v>169</v>
      </c>
      <c r="D243" s="221">
        <v>4</v>
      </c>
      <c r="E243" s="19"/>
      <c r="F243" s="19"/>
      <c r="G243" s="19"/>
      <c r="H243" s="19">
        <v>4</v>
      </c>
      <c r="I243" s="19"/>
      <c r="J243" s="19">
        <v>4</v>
      </c>
      <c r="K243" s="19"/>
      <c r="L243" s="19"/>
      <c r="M243" s="19">
        <v>4</v>
      </c>
      <c r="N243" s="19">
        <v>4</v>
      </c>
      <c r="O243" s="19"/>
      <c r="P243" s="19"/>
      <c r="Q243" s="19"/>
      <c r="R243" s="19">
        <v>4</v>
      </c>
      <c r="S243" s="19"/>
      <c r="T243" s="19"/>
      <c r="U243" s="19"/>
      <c r="V243" s="19"/>
      <c r="W243" s="19"/>
      <c r="X243" s="19"/>
    </row>
    <row r="244" spans="2:24" x14ac:dyDescent="0.25">
      <c r="B244" s="66"/>
      <c r="C244" s="121" t="s">
        <v>170</v>
      </c>
      <c r="D244" s="221">
        <v>4</v>
      </c>
      <c r="E244" s="19"/>
      <c r="F244" s="19"/>
      <c r="G244" s="19"/>
      <c r="H244" s="19">
        <v>4</v>
      </c>
      <c r="I244" s="19"/>
      <c r="J244" s="19">
        <v>4</v>
      </c>
      <c r="K244" s="19"/>
      <c r="L244" s="19"/>
      <c r="M244" s="19">
        <v>4</v>
      </c>
      <c r="N244" s="19">
        <v>4</v>
      </c>
      <c r="O244" s="19"/>
      <c r="P244" s="19"/>
      <c r="Q244" s="19"/>
      <c r="R244" s="19">
        <v>4</v>
      </c>
      <c r="S244" s="19"/>
      <c r="T244" s="19"/>
      <c r="U244" s="19"/>
      <c r="V244" s="19"/>
      <c r="W244" s="19"/>
      <c r="X244" s="19"/>
    </row>
    <row r="245" spans="2:24" x14ac:dyDescent="0.25">
      <c r="B245" s="66"/>
      <c r="C245" s="121" t="s">
        <v>171</v>
      </c>
      <c r="D245" s="221">
        <v>5</v>
      </c>
      <c r="E245" s="19"/>
      <c r="F245" s="19"/>
      <c r="G245" s="19"/>
      <c r="H245" s="19">
        <v>5</v>
      </c>
      <c r="I245" s="19"/>
      <c r="J245" s="19">
        <v>5</v>
      </c>
      <c r="K245" s="19"/>
      <c r="L245" s="19"/>
      <c r="M245" s="19">
        <v>5</v>
      </c>
      <c r="N245" s="19">
        <v>5</v>
      </c>
      <c r="O245" s="19"/>
      <c r="P245" s="19"/>
      <c r="Q245" s="19"/>
      <c r="R245" s="19">
        <v>5</v>
      </c>
      <c r="S245" s="19"/>
      <c r="T245" s="19"/>
      <c r="U245" s="19"/>
      <c r="V245" s="19"/>
      <c r="W245" s="19"/>
      <c r="X245" s="19"/>
    </row>
    <row r="246" spans="2:24" x14ac:dyDescent="0.25">
      <c r="B246" s="66"/>
      <c r="C246" s="121" t="s">
        <v>172</v>
      </c>
      <c r="D246" s="221">
        <v>8</v>
      </c>
      <c r="E246" s="19"/>
      <c r="F246" s="19"/>
      <c r="G246" s="19"/>
      <c r="H246" s="19">
        <v>8</v>
      </c>
      <c r="I246" s="19"/>
      <c r="J246" s="19">
        <v>8</v>
      </c>
      <c r="K246" s="19"/>
      <c r="L246" s="19"/>
      <c r="M246" s="19">
        <v>8</v>
      </c>
      <c r="N246" s="19">
        <v>8</v>
      </c>
      <c r="O246" s="19"/>
      <c r="P246" s="19"/>
      <c r="Q246" s="19"/>
      <c r="R246" s="19">
        <v>8</v>
      </c>
      <c r="S246" s="19"/>
      <c r="T246" s="19"/>
      <c r="U246" s="19"/>
      <c r="V246" s="19"/>
      <c r="W246" s="19"/>
      <c r="X246" s="19"/>
    </row>
    <row r="247" spans="2:24" x14ac:dyDescent="0.25">
      <c r="B247" s="46"/>
      <c r="C247" s="234" t="s">
        <v>10</v>
      </c>
      <c r="D247" s="207">
        <f>SUM(D240:D246)</f>
        <v>28</v>
      </c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2:24" ht="25.5" x14ac:dyDescent="0.25">
      <c r="B248" s="54">
        <v>22</v>
      </c>
      <c r="C248" s="232" t="s">
        <v>173</v>
      </c>
      <c r="D248" s="210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2:24" x14ac:dyDescent="0.25">
      <c r="B249" s="46"/>
      <c r="C249" s="211" t="s">
        <v>174</v>
      </c>
      <c r="D249" s="210">
        <v>1</v>
      </c>
      <c r="E249" s="19">
        <v>1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2:24" x14ac:dyDescent="0.25">
      <c r="B250" s="46"/>
      <c r="C250" s="211" t="s">
        <v>168</v>
      </c>
      <c r="D250" s="210">
        <v>5</v>
      </c>
      <c r="E250" s="19"/>
      <c r="F250" s="19"/>
      <c r="G250" s="19"/>
      <c r="H250" s="19">
        <v>5</v>
      </c>
      <c r="I250" s="19"/>
      <c r="J250" s="19">
        <v>5</v>
      </c>
      <c r="K250" s="19"/>
      <c r="L250" s="19"/>
      <c r="M250" s="19">
        <v>5</v>
      </c>
      <c r="N250" s="19">
        <v>5</v>
      </c>
      <c r="O250" s="19"/>
      <c r="P250" s="19"/>
      <c r="Q250" s="19"/>
      <c r="R250" s="19">
        <v>5</v>
      </c>
      <c r="S250" s="19"/>
      <c r="T250" s="19"/>
      <c r="U250" s="19"/>
      <c r="V250" s="19"/>
      <c r="W250" s="19"/>
      <c r="X250" s="19"/>
    </row>
    <row r="251" spans="2:24" x14ac:dyDescent="0.25">
      <c r="B251" s="46"/>
      <c r="C251" s="211" t="s">
        <v>169</v>
      </c>
      <c r="D251" s="210">
        <v>4</v>
      </c>
      <c r="E251" s="19"/>
      <c r="F251" s="19"/>
      <c r="G251" s="19"/>
      <c r="H251" s="19">
        <v>4</v>
      </c>
      <c r="I251" s="19"/>
      <c r="J251" s="19">
        <v>4</v>
      </c>
      <c r="K251" s="19"/>
      <c r="L251" s="19"/>
      <c r="M251" s="19">
        <v>4</v>
      </c>
      <c r="N251" s="19">
        <v>4</v>
      </c>
      <c r="O251" s="19"/>
      <c r="P251" s="19"/>
      <c r="Q251" s="19"/>
      <c r="R251" s="19">
        <v>4</v>
      </c>
      <c r="S251" s="19"/>
      <c r="T251" s="19"/>
      <c r="U251" s="19"/>
      <c r="V251" s="19"/>
      <c r="W251" s="19"/>
      <c r="X251" s="19"/>
    </row>
    <row r="252" spans="2:24" x14ac:dyDescent="0.25">
      <c r="B252" s="80"/>
      <c r="C252" s="211" t="s">
        <v>170</v>
      </c>
      <c r="D252" s="210">
        <v>4</v>
      </c>
      <c r="E252" s="19"/>
      <c r="F252" s="19"/>
      <c r="G252" s="19"/>
      <c r="H252" s="19">
        <v>4</v>
      </c>
      <c r="I252" s="19"/>
      <c r="J252" s="19">
        <v>4</v>
      </c>
      <c r="K252" s="19"/>
      <c r="L252" s="19"/>
      <c r="M252" s="19">
        <v>4</v>
      </c>
      <c r="N252" s="19">
        <v>4</v>
      </c>
      <c r="O252" s="19"/>
      <c r="P252" s="19"/>
      <c r="Q252" s="19"/>
      <c r="R252" s="19">
        <v>4</v>
      </c>
      <c r="S252" s="19"/>
      <c r="T252" s="19"/>
      <c r="U252" s="19"/>
      <c r="V252" s="19"/>
      <c r="W252" s="19"/>
      <c r="X252" s="19"/>
    </row>
    <row r="253" spans="2:24" x14ac:dyDescent="0.25">
      <c r="B253" s="80"/>
      <c r="C253" s="211" t="s">
        <v>171</v>
      </c>
      <c r="D253" s="210">
        <v>8</v>
      </c>
      <c r="E253" s="19"/>
      <c r="F253" s="19"/>
      <c r="G253" s="19"/>
      <c r="H253" s="19">
        <v>8</v>
      </c>
      <c r="I253" s="19"/>
      <c r="J253" s="19">
        <v>8</v>
      </c>
      <c r="K253" s="19"/>
      <c r="L253" s="19"/>
      <c r="M253" s="19">
        <v>8</v>
      </c>
      <c r="N253" s="19">
        <v>8</v>
      </c>
      <c r="O253" s="19"/>
      <c r="P253" s="19"/>
      <c r="Q253" s="19"/>
      <c r="R253" s="19">
        <v>8</v>
      </c>
      <c r="S253" s="19"/>
      <c r="T253" s="19"/>
      <c r="U253" s="19"/>
      <c r="V253" s="19"/>
      <c r="W253" s="19"/>
      <c r="X253" s="19"/>
    </row>
    <row r="254" spans="2:24" x14ac:dyDescent="0.25">
      <c r="B254" s="80"/>
      <c r="C254" s="211" t="s">
        <v>172</v>
      </c>
      <c r="D254" s="210">
        <v>5</v>
      </c>
      <c r="E254" s="19"/>
      <c r="F254" s="19"/>
      <c r="G254" s="19"/>
      <c r="H254" s="19">
        <v>5</v>
      </c>
      <c r="I254" s="19"/>
      <c r="J254" s="19">
        <v>5</v>
      </c>
      <c r="K254" s="19"/>
      <c r="L254" s="19"/>
      <c r="M254" s="19">
        <v>5</v>
      </c>
      <c r="N254" s="19">
        <v>5</v>
      </c>
      <c r="O254" s="19"/>
      <c r="P254" s="19"/>
      <c r="Q254" s="19"/>
      <c r="R254" s="19">
        <v>5</v>
      </c>
      <c r="S254" s="19"/>
      <c r="T254" s="19"/>
      <c r="U254" s="19"/>
      <c r="V254" s="19"/>
      <c r="W254" s="19"/>
      <c r="X254" s="19"/>
    </row>
    <row r="255" spans="2:24" x14ac:dyDescent="0.25">
      <c r="B255" s="80"/>
      <c r="C255" s="234" t="s">
        <v>10</v>
      </c>
      <c r="D255" s="207">
        <f>SUM(D249:D254)</f>
        <v>27</v>
      </c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2:24" x14ac:dyDescent="0.25">
      <c r="B256" s="81">
        <v>23</v>
      </c>
      <c r="C256" s="232" t="s">
        <v>175</v>
      </c>
      <c r="D256" s="210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2:24" x14ac:dyDescent="0.25">
      <c r="B257" s="42"/>
      <c r="C257" s="211" t="s">
        <v>166</v>
      </c>
      <c r="D257" s="210">
        <v>1</v>
      </c>
      <c r="E257" s="19">
        <v>1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2:24" x14ac:dyDescent="0.25">
      <c r="B258" s="42"/>
      <c r="C258" s="211" t="s">
        <v>176</v>
      </c>
      <c r="D258" s="210">
        <v>1</v>
      </c>
      <c r="E258" s="19">
        <v>1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2:24" x14ac:dyDescent="0.25">
      <c r="B259" s="42"/>
      <c r="C259" s="211" t="s">
        <v>167</v>
      </c>
      <c r="D259" s="210">
        <v>1</v>
      </c>
      <c r="E259" s="19">
        <v>1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2:24" x14ac:dyDescent="0.25">
      <c r="B260" s="42"/>
      <c r="C260" s="211" t="s">
        <v>168</v>
      </c>
      <c r="D260" s="210">
        <v>5</v>
      </c>
      <c r="E260" s="19"/>
      <c r="F260" s="19"/>
      <c r="G260" s="19"/>
      <c r="H260" s="19">
        <v>5</v>
      </c>
      <c r="I260" s="19"/>
      <c r="J260" s="19">
        <v>5</v>
      </c>
      <c r="K260" s="19"/>
      <c r="L260" s="19"/>
      <c r="M260" s="19">
        <v>5</v>
      </c>
      <c r="N260" s="19">
        <v>5</v>
      </c>
      <c r="O260" s="19"/>
      <c r="P260" s="19"/>
      <c r="Q260" s="19"/>
      <c r="R260" s="19">
        <v>5</v>
      </c>
      <c r="S260" s="19"/>
      <c r="T260" s="19"/>
      <c r="U260" s="19"/>
      <c r="V260" s="19"/>
      <c r="W260" s="19"/>
      <c r="X260" s="19"/>
    </row>
    <row r="261" spans="2:24" x14ac:dyDescent="0.25">
      <c r="B261" s="42"/>
      <c r="C261" s="211" t="s">
        <v>177</v>
      </c>
      <c r="D261" s="210">
        <v>21</v>
      </c>
      <c r="E261" s="19"/>
      <c r="F261" s="19"/>
      <c r="G261" s="19"/>
      <c r="H261" s="19">
        <v>21</v>
      </c>
      <c r="I261" s="19"/>
      <c r="J261" s="19">
        <v>21</v>
      </c>
      <c r="K261" s="19"/>
      <c r="L261" s="19"/>
      <c r="M261" s="19">
        <v>21</v>
      </c>
      <c r="N261" s="19">
        <v>21</v>
      </c>
      <c r="O261" s="19"/>
      <c r="P261" s="19"/>
      <c r="Q261" s="19"/>
      <c r="R261" s="19">
        <v>21</v>
      </c>
      <c r="S261" s="19"/>
      <c r="T261" s="19"/>
      <c r="U261" s="19"/>
      <c r="V261" s="19"/>
      <c r="W261" s="19"/>
      <c r="X261" s="19"/>
    </row>
    <row r="262" spans="2:24" x14ac:dyDescent="0.25">
      <c r="B262" s="42"/>
      <c r="C262" s="211" t="s">
        <v>178</v>
      </c>
      <c r="D262" s="210">
        <v>2</v>
      </c>
      <c r="E262" s="19"/>
      <c r="F262" s="19"/>
      <c r="G262" s="19"/>
      <c r="H262" s="19">
        <v>2</v>
      </c>
      <c r="I262" s="19"/>
      <c r="J262" s="19">
        <v>2</v>
      </c>
      <c r="K262" s="19"/>
      <c r="L262" s="19"/>
      <c r="M262" s="19">
        <v>2</v>
      </c>
      <c r="N262" s="19">
        <v>2</v>
      </c>
      <c r="O262" s="19"/>
      <c r="P262" s="19"/>
      <c r="Q262" s="19"/>
      <c r="R262" s="19">
        <v>2</v>
      </c>
      <c r="S262" s="19"/>
      <c r="T262" s="19"/>
      <c r="U262" s="19"/>
      <c r="V262" s="19"/>
      <c r="W262" s="19"/>
      <c r="X262" s="19"/>
    </row>
    <row r="263" spans="2:24" x14ac:dyDescent="0.25">
      <c r="B263" s="82"/>
      <c r="C263" s="142" t="s">
        <v>10</v>
      </c>
      <c r="D263" s="39">
        <f>SUM(D257:D262)</f>
        <v>31</v>
      </c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2:24" x14ac:dyDescent="0.25">
      <c r="B264" s="82"/>
      <c r="C264" s="142" t="s">
        <v>179</v>
      </c>
      <c r="D264" s="39">
        <f>D247+D255+D263</f>
        <v>86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2:24" ht="25.5" x14ac:dyDescent="0.25">
      <c r="B265" s="235">
        <v>24</v>
      </c>
      <c r="C265" s="226" t="s">
        <v>180</v>
      </c>
      <c r="D265" s="210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2:24" x14ac:dyDescent="0.25">
      <c r="B266" s="236"/>
      <c r="C266" s="211" t="s">
        <v>181</v>
      </c>
      <c r="D266" s="210">
        <v>1</v>
      </c>
      <c r="E266" s="19">
        <v>1</v>
      </c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2:24" x14ac:dyDescent="0.25">
      <c r="B267" s="237"/>
      <c r="C267" s="234" t="s">
        <v>10</v>
      </c>
      <c r="D267" s="207">
        <f>SUM(D266:D266)</f>
        <v>1</v>
      </c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2:24" x14ac:dyDescent="0.25">
      <c r="B268" s="236" t="s">
        <v>182</v>
      </c>
      <c r="C268" s="226" t="s">
        <v>183</v>
      </c>
      <c r="D268" s="210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2:24" x14ac:dyDescent="0.25">
      <c r="B269" s="237"/>
      <c r="C269" s="211" t="s">
        <v>184</v>
      </c>
      <c r="D269" s="210">
        <v>1</v>
      </c>
      <c r="E269" s="19">
        <v>1</v>
      </c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2:24" x14ac:dyDescent="0.25">
      <c r="B270" s="237"/>
      <c r="C270" s="211" t="s">
        <v>167</v>
      </c>
      <c r="D270" s="210">
        <v>1</v>
      </c>
      <c r="E270" s="19">
        <v>1</v>
      </c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2:24" x14ac:dyDescent="0.25">
      <c r="B271" s="236"/>
      <c r="C271" s="211" t="s">
        <v>168</v>
      </c>
      <c r="D271" s="210">
        <v>5</v>
      </c>
      <c r="E271" s="19"/>
      <c r="F271" s="19"/>
      <c r="G271" s="19"/>
      <c r="H271" s="19">
        <v>5</v>
      </c>
      <c r="I271" s="19"/>
      <c r="J271" s="19">
        <v>5</v>
      </c>
      <c r="K271" s="19"/>
      <c r="L271" s="19"/>
      <c r="M271" s="19">
        <v>5</v>
      </c>
      <c r="N271" s="19">
        <v>5</v>
      </c>
      <c r="O271" s="19"/>
      <c r="P271" s="19"/>
      <c r="Q271" s="19"/>
      <c r="R271" s="19">
        <v>5</v>
      </c>
      <c r="S271" s="19"/>
      <c r="T271" s="19"/>
      <c r="U271" s="19"/>
      <c r="V271" s="19"/>
      <c r="W271" s="19"/>
      <c r="X271" s="19"/>
    </row>
    <row r="272" spans="2:24" x14ac:dyDescent="0.25">
      <c r="B272" s="236"/>
      <c r="C272" s="211" t="s">
        <v>170</v>
      </c>
      <c r="D272" s="210">
        <v>7</v>
      </c>
      <c r="E272" s="19"/>
      <c r="F272" s="19"/>
      <c r="G272" s="19"/>
      <c r="H272" s="19">
        <v>7</v>
      </c>
      <c r="I272" s="19"/>
      <c r="J272" s="19">
        <v>7</v>
      </c>
      <c r="K272" s="19"/>
      <c r="L272" s="19"/>
      <c r="M272" s="19">
        <v>7</v>
      </c>
      <c r="N272" s="19">
        <v>7</v>
      </c>
      <c r="O272" s="19"/>
      <c r="P272" s="19"/>
      <c r="Q272" s="19"/>
      <c r="R272" s="19">
        <v>7</v>
      </c>
      <c r="S272" s="19"/>
      <c r="T272" s="19"/>
      <c r="U272" s="19"/>
      <c r="V272" s="19"/>
      <c r="W272" s="19"/>
      <c r="X272" s="19"/>
    </row>
    <row r="273" spans="2:24" x14ac:dyDescent="0.25">
      <c r="B273" s="236"/>
      <c r="C273" s="211" t="s">
        <v>171</v>
      </c>
      <c r="D273" s="210">
        <v>27</v>
      </c>
      <c r="E273" s="19"/>
      <c r="F273" s="19"/>
      <c r="G273" s="19"/>
      <c r="H273" s="19">
        <v>27</v>
      </c>
      <c r="I273" s="19"/>
      <c r="J273" s="19">
        <v>27</v>
      </c>
      <c r="K273" s="19"/>
      <c r="L273" s="19"/>
      <c r="M273" s="19">
        <v>27</v>
      </c>
      <c r="N273" s="19">
        <v>27</v>
      </c>
      <c r="O273" s="19"/>
      <c r="P273" s="19"/>
      <c r="Q273" s="19"/>
      <c r="R273" s="19">
        <v>27</v>
      </c>
      <c r="S273" s="19"/>
      <c r="T273" s="19"/>
      <c r="U273" s="19"/>
      <c r="V273" s="19"/>
      <c r="W273" s="19"/>
      <c r="X273" s="19"/>
    </row>
    <row r="274" spans="2:24" x14ac:dyDescent="0.25">
      <c r="B274" s="236"/>
      <c r="C274" s="211" t="s">
        <v>185</v>
      </c>
      <c r="D274" s="210">
        <v>16</v>
      </c>
      <c r="E274" s="19"/>
      <c r="F274" s="19"/>
      <c r="G274" s="19"/>
      <c r="H274" s="19">
        <v>16</v>
      </c>
      <c r="I274" s="19"/>
      <c r="J274" s="19">
        <v>16</v>
      </c>
      <c r="K274" s="19"/>
      <c r="L274" s="19"/>
      <c r="M274" s="19">
        <v>16</v>
      </c>
      <c r="N274" s="19">
        <v>16</v>
      </c>
      <c r="O274" s="19"/>
      <c r="P274" s="19"/>
      <c r="Q274" s="19"/>
      <c r="R274" s="19">
        <v>16</v>
      </c>
      <c r="S274" s="19"/>
      <c r="T274" s="19"/>
      <c r="U274" s="19"/>
      <c r="V274" s="19"/>
      <c r="W274" s="19"/>
      <c r="X274" s="19"/>
    </row>
    <row r="275" spans="2:24" x14ac:dyDescent="0.25">
      <c r="B275" s="236"/>
      <c r="C275" s="211" t="s">
        <v>172</v>
      </c>
      <c r="D275" s="210">
        <v>15</v>
      </c>
      <c r="E275" s="19"/>
      <c r="F275" s="19"/>
      <c r="G275" s="19"/>
      <c r="H275" s="19">
        <v>15</v>
      </c>
      <c r="I275" s="19"/>
      <c r="J275" s="19">
        <v>15</v>
      </c>
      <c r="K275" s="19"/>
      <c r="L275" s="19"/>
      <c r="M275" s="19">
        <v>15</v>
      </c>
      <c r="N275" s="19">
        <v>15</v>
      </c>
      <c r="O275" s="19"/>
      <c r="P275" s="19"/>
      <c r="Q275" s="19"/>
      <c r="R275" s="19">
        <v>15</v>
      </c>
      <c r="S275" s="19"/>
      <c r="T275" s="19"/>
      <c r="U275" s="19"/>
      <c r="V275" s="19"/>
      <c r="W275" s="19"/>
      <c r="X275" s="19"/>
    </row>
    <row r="276" spans="2:24" x14ac:dyDescent="0.25">
      <c r="B276" s="236"/>
      <c r="C276" s="211" t="s">
        <v>315</v>
      </c>
      <c r="D276" s="210">
        <v>1</v>
      </c>
      <c r="E276" s="19"/>
      <c r="F276" s="19"/>
      <c r="G276" s="19"/>
      <c r="H276" s="19">
        <v>1</v>
      </c>
      <c r="I276" s="19"/>
      <c r="J276" s="19">
        <v>1</v>
      </c>
      <c r="K276" s="19"/>
      <c r="L276" s="19"/>
      <c r="M276" s="19">
        <v>1</v>
      </c>
      <c r="N276" s="19">
        <v>1</v>
      </c>
      <c r="O276" s="19"/>
      <c r="P276" s="19"/>
      <c r="Q276" s="19"/>
      <c r="R276" s="19">
        <v>1</v>
      </c>
      <c r="S276" s="19"/>
      <c r="T276" s="19"/>
      <c r="U276" s="19"/>
      <c r="V276" s="19"/>
      <c r="W276" s="19"/>
      <c r="X276" s="19"/>
    </row>
    <row r="277" spans="2:24" x14ac:dyDescent="0.25">
      <c r="B277" s="236"/>
      <c r="C277" s="211" t="s">
        <v>316</v>
      </c>
      <c r="D277" s="210">
        <v>2</v>
      </c>
      <c r="E277" s="19"/>
      <c r="F277" s="19"/>
      <c r="G277" s="19"/>
      <c r="H277" s="19">
        <v>2</v>
      </c>
      <c r="I277" s="19"/>
      <c r="J277" s="19">
        <v>2</v>
      </c>
      <c r="K277" s="19"/>
      <c r="L277" s="19"/>
      <c r="M277" s="19">
        <v>2</v>
      </c>
      <c r="N277" s="19">
        <v>2</v>
      </c>
      <c r="O277" s="19"/>
      <c r="P277" s="19"/>
      <c r="Q277" s="19"/>
      <c r="R277" s="19">
        <v>2</v>
      </c>
      <c r="S277" s="19"/>
      <c r="T277" s="19"/>
      <c r="U277" s="19"/>
      <c r="V277" s="19"/>
      <c r="W277" s="19"/>
      <c r="X277" s="19"/>
    </row>
    <row r="278" spans="2:24" x14ac:dyDescent="0.25">
      <c r="B278" s="237"/>
      <c r="C278" s="234" t="s">
        <v>10</v>
      </c>
      <c r="D278" s="207">
        <f>SUM(D269:D277)</f>
        <v>75</v>
      </c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2:24" x14ac:dyDescent="0.25">
      <c r="B279" s="238" t="s">
        <v>186</v>
      </c>
      <c r="C279" s="199" t="s">
        <v>187</v>
      </c>
      <c r="D279" s="204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2:24" x14ac:dyDescent="0.25">
      <c r="B280" s="239"/>
      <c r="C280" s="201" t="s">
        <v>184</v>
      </c>
      <c r="D280" s="204">
        <v>1</v>
      </c>
      <c r="E280" s="19">
        <v>1</v>
      </c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2:24" x14ac:dyDescent="0.25">
      <c r="B281" s="239"/>
      <c r="C281" s="201" t="s">
        <v>167</v>
      </c>
      <c r="D281" s="204">
        <v>1</v>
      </c>
      <c r="E281" s="19">
        <v>1</v>
      </c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2:24" x14ac:dyDescent="0.25">
      <c r="B282" s="238"/>
      <c r="C282" s="201" t="s">
        <v>168</v>
      </c>
      <c r="D282" s="204">
        <v>5</v>
      </c>
      <c r="E282" s="19"/>
      <c r="F282" s="19"/>
      <c r="G282" s="19"/>
      <c r="H282" s="19">
        <v>5</v>
      </c>
      <c r="I282" s="19"/>
      <c r="J282" s="19">
        <v>5</v>
      </c>
      <c r="K282" s="19"/>
      <c r="L282" s="19"/>
      <c r="M282" s="19">
        <v>5</v>
      </c>
      <c r="N282" s="19">
        <v>5</v>
      </c>
      <c r="O282" s="19"/>
      <c r="P282" s="19"/>
      <c r="Q282" s="19"/>
      <c r="R282" s="19">
        <v>5</v>
      </c>
      <c r="S282" s="19"/>
      <c r="T282" s="19"/>
      <c r="U282" s="19"/>
      <c r="V282" s="19"/>
      <c r="W282" s="19"/>
      <c r="X282" s="19"/>
    </row>
    <row r="283" spans="2:24" x14ac:dyDescent="0.25">
      <c r="B283" s="238"/>
      <c r="C283" s="201" t="s">
        <v>169</v>
      </c>
      <c r="D283" s="204">
        <v>8</v>
      </c>
      <c r="E283" s="19"/>
      <c r="F283" s="19"/>
      <c r="G283" s="19"/>
      <c r="H283" s="19">
        <v>8</v>
      </c>
      <c r="I283" s="19"/>
      <c r="J283" s="19">
        <v>8</v>
      </c>
      <c r="K283" s="19"/>
      <c r="L283" s="19"/>
      <c r="M283" s="19">
        <v>8</v>
      </c>
      <c r="N283" s="19">
        <v>8</v>
      </c>
      <c r="O283" s="19"/>
      <c r="P283" s="19"/>
      <c r="Q283" s="19"/>
      <c r="R283" s="19">
        <v>8</v>
      </c>
      <c r="S283" s="19"/>
      <c r="T283" s="19"/>
      <c r="U283" s="19"/>
      <c r="V283" s="19"/>
      <c r="W283" s="19"/>
      <c r="X283" s="19"/>
    </row>
    <row r="284" spans="2:24" x14ac:dyDescent="0.25">
      <c r="B284" s="238"/>
      <c r="C284" s="201" t="s">
        <v>170</v>
      </c>
      <c r="D284" s="204">
        <v>8</v>
      </c>
      <c r="E284" s="19"/>
      <c r="F284" s="19"/>
      <c r="G284" s="19"/>
      <c r="H284" s="19">
        <v>8</v>
      </c>
      <c r="I284" s="19"/>
      <c r="J284" s="19">
        <v>8</v>
      </c>
      <c r="K284" s="19"/>
      <c r="L284" s="19"/>
      <c r="M284" s="19">
        <v>8</v>
      </c>
      <c r="N284" s="19">
        <v>8</v>
      </c>
      <c r="O284" s="19"/>
      <c r="P284" s="19"/>
      <c r="Q284" s="19"/>
      <c r="R284" s="19">
        <v>8</v>
      </c>
      <c r="S284" s="19"/>
      <c r="T284" s="19"/>
      <c r="U284" s="19"/>
      <c r="V284" s="19"/>
      <c r="W284" s="19"/>
      <c r="X284" s="19"/>
    </row>
    <row r="285" spans="2:24" x14ac:dyDescent="0.25">
      <c r="B285" s="238"/>
      <c r="C285" s="201" t="s">
        <v>171</v>
      </c>
      <c r="D285" s="204">
        <v>5</v>
      </c>
      <c r="E285" s="19"/>
      <c r="F285" s="19"/>
      <c r="G285" s="19"/>
      <c r="H285" s="19">
        <v>5</v>
      </c>
      <c r="I285" s="19"/>
      <c r="J285" s="19">
        <v>5</v>
      </c>
      <c r="K285" s="19"/>
      <c r="L285" s="19"/>
      <c r="M285" s="19">
        <v>5</v>
      </c>
      <c r="N285" s="19">
        <v>5</v>
      </c>
      <c r="O285" s="19"/>
      <c r="P285" s="19"/>
      <c r="Q285" s="19"/>
      <c r="R285" s="19">
        <v>5</v>
      </c>
      <c r="S285" s="19"/>
      <c r="T285" s="19"/>
      <c r="U285" s="19"/>
      <c r="V285" s="19"/>
      <c r="W285" s="19"/>
      <c r="X285" s="19"/>
    </row>
    <row r="286" spans="2:24" x14ac:dyDescent="0.25">
      <c r="B286" s="238"/>
      <c r="C286" s="201" t="s">
        <v>185</v>
      </c>
      <c r="D286" s="204">
        <v>2</v>
      </c>
      <c r="E286" s="19"/>
      <c r="F286" s="19"/>
      <c r="G286" s="19"/>
      <c r="H286" s="19">
        <v>2</v>
      </c>
      <c r="I286" s="19"/>
      <c r="J286" s="19">
        <v>2</v>
      </c>
      <c r="K286" s="19"/>
      <c r="L286" s="19"/>
      <c r="M286" s="19">
        <v>2</v>
      </c>
      <c r="N286" s="19">
        <v>2</v>
      </c>
      <c r="O286" s="19"/>
      <c r="P286" s="19"/>
      <c r="Q286" s="19"/>
      <c r="R286" s="19">
        <v>2</v>
      </c>
      <c r="S286" s="19"/>
      <c r="T286" s="19"/>
      <c r="U286" s="19"/>
      <c r="V286" s="19"/>
      <c r="W286" s="19"/>
      <c r="X286" s="19"/>
    </row>
    <row r="287" spans="2:24" x14ac:dyDescent="0.25">
      <c r="B287" s="238"/>
      <c r="C287" s="201" t="s">
        <v>172</v>
      </c>
      <c r="D287" s="204">
        <v>5</v>
      </c>
      <c r="E287" s="19"/>
      <c r="F287" s="19"/>
      <c r="G287" s="19"/>
      <c r="H287" s="19">
        <v>5</v>
      </c>
      <c r="I287" s="19"/>
      <c r="J287" s="19">
        <v>5</v>
      </c>
      <c r="K287" s="19"/>
      <c r="L287" s="19"/>
      <c r="M287" s="19">
        <v>5</v>
      </c>
      <c r="N287" s="19">
        <v>5</v>
      </c>
      <c r="O287" s="19"/>
      <c r="P287" s="19"/>
      <c r="Q287" s="19"/>
      <c r="R287" s="19">
        <v>5</v>
      </c>
      <c r="S287" s="19"/>
      <c r="T287" s="19"/>
      <c r="U287" s="19"/>
      <c r="V287" s="19"/>
      <c r="W287" s="19"/>
      <c r="X287" s="19"/>
    </row>
    <row r="288" spans="2:24" x14ac:dyDescent="0.25">
      <c r="B288" s="239"/>
      <c r="C288" s="240" t="s">
        <v>10</v>
      </c>
      <c r="D288" s="215">
        <f>SUM(D280:D287)</f>
        <v>35</v>
      </c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2:24" x14ac:dyDescent="0.25">
      <c r="B289" s="241"/>
      <c r="C289" s="242" t="s">
        <v>321</v>
      </c>
      <c r="D289" s="215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2:24" x14ac:dyDescent="0.25">
      <c r="B290" s="241"/>
      <c r="C290" s="242" t="s">
        <v>322</v>
      </c>
      <c r="D290" s="215">
        <v>5</v>
      </c>
      <c r="E290" s="19"/>
      <c r="F290" s="19"/>
      <c r="G290" s="19"/>
      <c r="H290" s="19">
        <v>5</v>
      </c>
      <c r="I290" s="19"/>
      <c r="J290" s="19">
        <v>5</v>
      </c>
      <c r="K290" s="19"/>
      <c r="L290" s="19"/>
      <c r="M290" s="19">
        <v>5</v>
      </c>
      <c r="N290" s="19">
        <v>5</v>
      </c>
      <c r="O290" s="19"/>
      <c r="P290" s="19"/>
      <c r="Q290" s="19"/>
      <c r="R290" s="19">
        <v>5</v>
      </c>
      <c r="S290" s="19"/>
      <c r="T290" s="19"/>
      <c r="U290" s="19"/>
      <c r="V290" s="19"/>
      <c r="W290" s="19"/>
      <c r="X290" s="19"/>
    </row>
    <row r="291" spans="2:24" x14ac:dyDescent="0.25">
      <c r="B291" s="239"/>
      <c r="C291" s="240"/>
      <c r="D291" s="215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2:24" x14ac:dyDescent="0.25">
      <c r="B292" s="239"/>
      <c r="C292" s="199" t="s">
        <v>188</v>
      </c>
      <c r="D292" s="204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2:24" x14ac:dyDescent="0.25">
      <c r="B293" s="238"/>
      <c r="C293" s="201" t="s">
        <v>168</v>
      </c>
      <c r="D293" s="204">
        <v>5</v>
      </c>
      <c r="E293" s="19"/>
      <c r="F293" s="19"/>
      <c r="G293" s="19"/>
      <c r="H293" s="19">
        <v>5</v>
      </c>
      <c r="I293" s="19"/>
      <c r="J293" s="19">
        <v>5</v>
      </c>
      <c r="K293" s="19"/>
      <c r="L293" s="19"/>
      <c r="M293" s="19">
        <v>5</v>
      </c>
      <c r="N293" s="19">
        <v>5</v>
      </c>
      <c r="O293" s="19"/>
      <c r="P293" s="19"/>
      <c r="Q293" s="19"/>
      <c r="R293" s="19">
        <v>5</v>
      </c>
      <c r="S293" s="19"/>
      <c r="T293" s="19"/>
      <c r="U293" s="19"/>
      <c r="V293" s="19"/>
      <c r="W293" s="19"/>
      <c r="X293" s="19"/>
    </row>
    <row r="294" spans="2:24" x14ac:dyDescent="0.25">
      <c r="B294" s="238"/>
      <c r="C294" s="201" t="s">
        <v>171</v>
      </c>
      <c r="D294" s="204">
        <v>5</v>
      </c>
      <c r="E294" s="19"/>
      <c r="F294" s="19"/>
      <c r="G294" s="19"/>
      <c r="H294" s="19">
        <v>5</v>
      </c>
      <c r="I294" s="19"/>
      <c r="J294" s="19">
        <v>5</v>
      </c>
      <c r="K294" s="19"/>
      <c r="L294" s="19"/>
      <c r="M294" s="19">
        <v>5</v>
      </c>
      <c r="N294" s="19">
        <v>5</v>
      </c>
      <c r="O294" s="19"/>
      <c r="P294" s="19"/>
      <c r="Q294" s="19"/>
      <c r="R294" s="19">
        <v>5</v>
      </c>
      <c r="S294" s="19"/>
      <c r="T294" s="19"/>
      <c r="U294" s="19"/>
      <c r="V294" s="19"/>
      <c r="W294" s="19"/>
      <c r="X294" s="19"/>
    </row>
    <row r="295" spans="2:24" x14ac:dyDescent="0.25">
      <c r="B295" s="238"/>
      <c r="C295" s="201" t="s">
        <v>185</v>
      </c>
      <c r="D295" s="204">
        <v>2</v>
      </c>
      <c r="E295" s="19"/>
      <c r="F295" s="19"/>
      <c r="G295" s="19"/>
      <c r="H295" s="19">
        <v>2</v>
      </c>
      <c r="I295" s="19"/>
      <c r="J295" s="19">
        <v>2</v>
      </c>
      <c r="K295" s="19"/>
      <c r="L295" s="19"/>
      <c r="M295" s="19">
        <v>2</v>
      </c>
      <c r="N295" s="19">
        <v>2</v>
      </c>
      <c r="O295" s="19"/>
      <c r="P295" s="19"/>
      <c r="Q295" s="19"/>
      <c r="R295" s="19">
        <v>2</v>
      </c>
      <c r="S295" s="19"/>
      <c r="T295" s="19"/>
      <c r="U295" s="19"/>
      <c r="V295" s="19"/>
      <c r="W295" s="19"/>
      <c r="X295" s="19"/>
    </row>
    <row r="296" spans="2:24" x14ac:dyDescent="0.25">
      <c r="B296" s="238"/>
      <c r="C296" s="201" t="s">
        <v>172</v>
      </c>
      <c r="D296" s="204">
        <v>5</v>
      </c>
      <c r="E296" s="19"/>
      <c r="F296" s="19"/>
      <c r="G296" s="19"/>
      <c r="H296" s="19">
        <v>5</v>
      </c>
      <c r="I296" s="19"/>
      <c r="J296" s="19">
        <v>5</v>
      </c>
      <c r="K296" s="19"/>
      <c r="L296" s="19"/>
      <c r="M296" s="19">
        <v>5</v>
      </c>
      <c r="N296" s="19">
        <v>5</v>
      </c>
      <c r="O296" s="19"/>
      <c r="P296" s="19"/>
      <c r="Q296" s="19"/>
      <c r="R296" s="19">
        <v>5</v>
      </c>
      <c r="S296" s="19"/>
      <c r="T296" s="19"/>
      <c r="U296" s="19"/>
      <c r="V296" s="19"/>
      <c r="W296" s="19"/>
      <c r="X296" s="19"/>
    </row>
    <row r="297" spans="2:24" x14ac:dyDescent="0.25">
      <c r="B297" s="239"/>
      <c r="C297" s="240" t="s">
        <v>10</v>
      </c>
      <c r="D297" s="215">
        <f>SUM(D293:D296)</f>
        <v>17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2:24" ht="25.5" x14ac:dyDescent="0.25">
      <c r="B298" s="238" t="s">
        <v>189</v>
      </c>
      <c r="C298" s="199" t="s">
        <v>190</v>
      </c>
      <c r="D298" s="215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2:24" x14ac:dyDescent="0.25">
      <c r="B299" s="238"/>
      <c r="C299" s="201" t="s">
        <v>166</v>
      </c>
      <c r="D299" s="204">
        <v>1</v>
      </c>
      <c r="E299" s="19">
        <v>1</v>
      </c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2:24" x14ac:dyDescent="0.25">
      <c r="B300" s="238"/>
      <c r="C300" s="201" t="s">
        <v>168</v>
      </c>
      <c r="D300" s="204">
        <v>5</v>
      </c>
      <c r="E300" s="19"/>
      <c r="F300" s="19"/>
      <c r="G300" s="19"/>
      <c r="H300" s="19">
        <v>5</v>
      </c>
      <c r="I300" s="19"/>
      <c r="J300" s="19">
        <v>5</v>
      </c>
      <c r="K300" s="19"/>
      <c r="L300" s="19"/>
      <c r="M300" s="19">
        <v>5</v>
      </c>
      <c r="N300" s="19">
        <v>5</v>
      </c>
      <c r="O300" s="19"/>
      <c r="P300" s="19"/>
      <c r="Q300" s="19"/>
      <c r="R300" s="19">
        <v>5</v>
      </c>
      <c r="S300" s="19"/>
      <c r="T300" s="19"/>
      <c r="U300" s="19"/>
      <c r="V300" s="19"/>
      <c r="W300" s="19"/>
      <c r="X300" s="19"/>
    </row>
    <row r="301" spans="2:24" x14ac:dyDescent="0.25">
      <c r="B301" s="238"/>
      <c r="C301" s="201" t="s">
        <v>170</v>
      </c>
      <c r="D301" s="204">
        <v>4</v>
      </c>
      <c r="E301" s="19"/>
      <c r="F301" s="19"/>
      <c r="G301" s="19"/>
      <c r="H301" s="19">
        <v>4</v>
      </c>
      <c r="I301" s="19"/>
      <c r="J301" s="19">
        <v>4</v>
      </c>
      <c r="K301" s="19"/>
      <c r="L301" s="19"/>
      <c r="M301" s="19">
        <v>4</v>
      </c>
      <c r="N301" s="19">
        <v>4</v>
      </c>
      <c r="O301" s="19"/>
      <c r="P301" s="19"/>
      <c r="Q301" s="19"/>
      <c r="R301" s="19">
        <v>4</v>
      </c>
      <c r="S301" s="19"/>
      <c r="T301" s="19"/>
      <c r="U301" s="19"/>
      <c r="V301" s="19"/>
      <c r="W301" s="19"/>
      <c r="X301" s="19"/>
    </row>
    <row r="302" spans="2:24" x14ac:dyDescent="0.25">
      <c r="B302" s="238"/>
      <c r="C302" s="201" t="s">
        <v>171</v>
      </c>
      <c r="D302" s="204">
        <v>5</v>
      </c>
      <c r="E302" s="19"/>
      <c r="F302" s="19"/>
      <c r="G302" s="19"/>
      <c r="H302" s="19">
        <v>5</v>
      </c>
      <c r="I302" s="19"/>
      <c r="J302" s="19">
        <v>5</v>
      </c>
      <c r="K302" s="19"/>
      <c r="L302" s="19"/>
      <c r="M302" s="19">
        <v>5</v>
      </c>
      <c r="N302" s="19">
        <v>5</v>
      </c>
      <c r="O302" s="19"/>
      <c r="P302" s="19"/>
      <c r="Q302" s="19"/>
      <c r="R302" s="19">
        <v>5</v>
      </c>
      <c r="S302" s="19"/>
      <c r="T302" s="19"/>
      <c r="U302" s="19"/>
      <c r="V302" s="19"/>
      <c r="W302" s="19"/>
      <c r="X302" s="19"/>
    </row>
    <row r="303" spans="2:24" x14ac:dyDescent="0.25">
      <c r="B303" s="239"/>
      <c r="C303" s="240" t="s">
        <v>10</v>
      </c>
      <c r="D303" s="215">
        <f>SUM(D299:D302)</f>
        <v>15</v>
      </c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2:24" ht="25.5" x14ac:dyDescent="0.25">
      <c r="B304" s="238" t="s">
        <v>191</v>
      </c>
      <c r="C304" s="199" t="s">
        <v>192</v>
      </c>
      <c r="D304" s="204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2:24" x14ac:dyDescent="0.25">
      <c r="B305" s="238"/>
      <c r="C305" s="201" t="s">
        <v>166</v>
      </c>
      <c r="D305" s="204">
        <v>1</v>
      </c>
      <c r="E305" s="19">
        <v>1</v>
      </c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2:24" x14ac:dyDescent="0.25">
      <c r="B306" s="238"/>
      <c r="C306" s="201" t="s">
        <v>168</v>
      </c>
      <c r="D306" s="204">
        <v>5</v>
      </c>
      <c r="E306" s="19"/>
      <c r="F306" s="19"/>
      <c r="G306" s="19"/>
      <c r="H306" s="19">
        <v>5</v>
      </c>
      <c r="I306" s="19"/>
      <c r="J306" s="19">
        <v>5</v>
      </c>
      <c r="K306" s="19"/>
      <c r="L306" s="19"/>
      <c r="M306" s="19">
        <v>5</v>
      </c>
      <c r="N306" s="19">
        <v>5</v>
      </c>
      <c r="O306" s="19"/>
      <c r="P306" s="19"/>
      <c r="Q306" s="19"/>
      <c r="R306" s="19">
        <v>5</v>
      </c>
      <c r="S306" s="19"/>
      <c r="T306" s="19"/>
      <c r="U306" s="19"/>
      <c r="V306" s="19"/>
      <c r="W306" s="19"/>
      <c r="X306" s="19"/>
    </row>
    <row r="307" spans="2:24" x14ac:dyDescent="0.25">
      <c r="B307" s="238"/>
      <c r="C307" s="201" t="s">
        <v>170</v>
      </c>
      <c r="D307" s="204">
        <v>4</v>
      </c>
      <c r="E307" s="19"/>
      <c r="F307" s="19"/>
      <c r="G307" s="19"/>
      <c r="H307" s="19">
        <v>4</v>
      </c>
      <c r="I307" s="19"/>
      <c r="J307" s="19">
        <v>4</v>
      </c>
      <c r="K307" s="19"/>
      <c r="L307" s="19"/>
      <c r="M307" s="19">
        <v>4</v>
      </c>
      <c r="N307" s="19">
        <v>4</v>
      </c>
      <c r="O307" s="19"/>
      <c r="P307" s="19"/>
      <c r="Q307" s="19"/>
      <c r="R307" s="19">
        <v>4</v>
      </c>
      <c r="S307" s="19"/>
      <c r="T307" s="19"/>
      <c r="U307" s="19"/>
      <c r="V307" s="19"/>
      <c r="W307" s="19"/>
      <c r="X307" s="19"/>
    </row>
    <row r="308" spans="2:24" x14ac:dyDescent="0.25">
      <c r="B308" s="238"/>
      <c r="C308" s="201" t="s">
        <v>171</v>
      </c>
      <c r="D308" s="204">
        <v>5</v>
      </c>
      <c r="E308" s="19"/>
      <c r="F308" s="19"/>
      <c r="G308" s="19"/>
      <c r="H308" s="19">
        <v>5</v>
      </c>
      <c r="I308" s="19"/>
      <c r="J308" s="19">
        <v>5</v>
      </c>
      <c r="K308" s="19"/>
      <c r="L308" s="19"/>
      <c r="M308" s="19">
        <v>5</v>
      </c>
      <c r="N308" s="19">
        <v>5</v>
      </c>
      <c r="O308" s="19"/>
      <c r="P308" s="19"/>
      <c r="Q308" s="19"/>
      <c r="R308" s="19">
        <v>5</v>
      </c>
      <c r="S308" s="19"/>
      <c r="T308" s="19"/>
      <c r="U308" s="19"/>
      <c r="V308" s="19"/>
      <c r="W308" s="19"/>
      <c r="X308" s="19"/>
    </row>
    <row r="309" spans="2:24" x14ac:dyDescent="0.25">
      <c r="B309" s="239"/>
      <c r="C309" s="240" t="s">
        <v>10</v>
      </c>
      <c r="D309" s="215">
        <f>SUM(D305:D308)</f>
        <v>15</v>
      </c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2:24" x14ac:dyDescent="0.25">
      <c r="B310" s="243"/>
      <c r="C310" s="240"/>
      <c r="D310" s="215">
        <f>D267+D278+D288+D297+D303+D309</f>
        <v>158</v>
      </c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2:24" ht="25.5" x14ac:dyDescent="0.25">
      <c r="B311" s="244">
        <v>25</v>
      </c>
      <c r="C311" s="232" t="s">
        <v>193</v>
      </c>
      <c r="D311" s="210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2:24" x14ac:dyDescent="0.25">
      <c r="B312" s="245"/>
      <c r="C312" s="211" t="s">
        <v>181</v>
      </c>
      <c r="D312" s="210">
        <v>1</v>
      </c>
      <c r="E312" s="19">
        <v>1</v>
      </c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2:24" x14ac:dyDescent="0.25">
      <c r="B313" s="245"/>
      <c r="C313" s="211" t="s">
        <v>194</v>
      </c>
      <c r="D313" s="210">
        <v>1</v>
      </c>
      <c r="E313" s="19">
        <v>1</v>
      </c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2:24" x14ac:dyDescent="0.25">
      <c r="B314" s="245"/>
      <c r="C314" s="211" t="s">
        <v>167</v>
      </c>
      <c r="D314" s="210">
        <v>1</v>
      </c>
      <c r="E314" s="19">
        <v>1</v>
      </c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2:24" x14ac:dyDescent="0.25">
      <c r="B315" s="245"/>
      <c r="C315" s="211" t="s">
        <v>168</v>
      </c>
      <c r="D315" s="210">
        <v>5</v>
      </c>
      <c r="E315" s="19"/>
      <c r="F315" s="19"/>
      <c r="G315" s="19"/>
      <c r="H315" s="19">
        <v>5</v>
      </c>
      <c r="I315" s="19"/>
      <c r="J315" s="19">
        <v>5</v>
      </c>
      <c r="K315" s="19"/>
      <c r="L315" s="19"/>
      <c r="M315" s="19">
        <v>5</v>
      </c>
      <c r="N315" s="19">
        <v>5</v>
      </c>
      <c r="O315" s="19"/>
      <c r="P315" s="19"/>
      <c r="Q315" s="19"/>
      <c r="R315" s="19">
        <v>5</v>
      </c>
      <c r="S315" s="19"/>
      <c r="T315" s="19"/>
      <c r="U315" s="19"/>
      <c r="V315" s="19"/>
      <c r="W315" s="19"/>
      <c r="X315" s="19"/>
    </row>
    <row r="316" spans="2:24" x14ac:dyDescent="0.25">
      <c r="B316" s="245"/>
      <c r="C316" s="211" t="s">
        <v>170</v>
      </c>
      <c r="D316" s="210">
        <v>5</v>
      </c>
      <c r="E316" s="19"/>
      <c r="F316" s="19"/>
      <c r="G316" s="19"/>
      <c r="H316" s="19">
        <v>5</v>
      </c>
      <c r="I316" s="19"/>
      <c r="J316" s="19">
        <v>5</v>
      </c>
      <c r="K316" s="19"/>
      <c r="L316" s="19"/>
      <c r="M316" s="19">
        <v>5</v>
      </c>
      <c r="N316" s="19">
        <v>5</v>
      </c>
      <c r="O316" s="19"/>
      <c r="P316" s="19"/>
      <c r="Q316" s="19"/>
      <c r="R316" s="19">
        <v>5</v>
      </c>
      <c r="S316" s="19"/>
      <c r="T316" s="19"/>
      <c r="U316" s="19"/>
      <c r="V316" s="19"/>
      <c r="W316" s="19"/>
      <c r="X316" s="19"/>
    </row>
    <row r="317" spans="2:24" x14ac:dyDescent="0.25">
      <c r="B317" s="245"/>
      <c r="C317" s="211" t="s">
        <v>171</v>
      </c>
      <c r="D317" s="210">
        <v>5</v>
      </c>
      <c r="E317" s="19"/>
      <c r="F317" s="19"/>
      <c r="G317" s="19"/>
      <c r="H317" s="19">
        <v>5</v>
      </c>
      <c r="I317" s="19"/>
      <c r="J317" s="19">
        <v>5</v>
      </c>
      <c r="K317" s="19"/>
      <c r="L317" s="19"/>
      <c r="M317" s="19">
        <v>5</v>
      </c>
      <c r="N317" s="19">
        <v>5</v>
      </c>
      <c r="O317" s="19"/>
      <c r="P317" s="19"/>
      <c r="Q317" s="19"/>
      <c r="R317" s="19">
        <v>5</v>
      </c>
      <c r="S317" s="19"/>
      <c r="T317" s="19"/>
      <c r="U317" s="19"/>
      <c r="V317" s="19"/>
      <c r="W317" s="19"/>
      <c r="X317" s="19"/>
    </row>
    <row r="318" spans="2:24" x14ac:dyDescent="0.25">
      <c r="B318" s="245"/>
      <c r="C318" s="211" t="s">
        <v>172</v>
      </c>
      <c r="D318" s="210">
        <v>13</v>
      </c>
      <c r="E318" s="19"/>
      <c r="F318" s="19"/>
      <c r="G318" s="19"/>
      <c r="H318" s="19">
        <v>13</v>
      </c>
      <c r="I318" s="19"/>
      <c r="J318" s="19">
        <v>13</v>
      </c>
      <c r="K318" s="19"/>
      <c r="L318" s="19"/>
      <c r="M318" s="19">
        <v>13</v>
      </c>
      <c r="N318" s="19">
        <v>13</v>
      </c>
      <c r="O318" s="19"/>
      <c r="P318" s="19"/>
      <c r="Q318" s="19"/>
      <c r="R318" s="19">
        <v>13</v>
      </c>
      <c r="S318" s="19"/>
      <c r="T318" s="19"/>
      <c r="U318" s="19"/>
      <c r="V318" s="19"/>
      <c r="W318" s="19"/>
      <c r="X318" s="19"/>
    </row>
    <row r="319" spans="2:24" x14ac:dyDescent="0.25">
      <c r="B319" s="246"/>
      <c r="C319" s="234" t="s">
        <v>10</v>
      </c>
      <c r="D319" s="207">
        <f>SUM(D312:D318)</f>
        <v>31</v>
      </c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2:24" ht="25.5" x14ac:dyDescent="0.25">
      <c r="B320" s="246">
        <v>26</v>
      </c>
      <c r="C320" s="226" t="s">
        <v>195</v>
      </c>
      <c r="D320" s="210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2:24" x14ac:dyDescent="0.25">
      <c r="B321" s="245"/>
      <c r="C321" s="211" t="s">
        <v>142</v>
      </c>
      <c r="D321" s="210">
        <v>1</v>
      </c>
      <c r="E321" s="19">
        <f>D321</f>
        <v>1</v>
      </c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2:24" x14ac:dyDescent="0.25">
      <c r="B322" s="245"/>
      <c r="C322" s="211" t="s">
        <v>196</v>
      </c>
      <c r="D322" s="210">
        <v>5</v>
      </c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>
        <v>5</v>
      </c>
      <c r="W322" s="19"/>
      <c r="X322" s="19"/>
    </row>
    <row r="323" spans="2:24" x14ac:dyDescent="0.25">
      <c r="B323" s="245"/>
      <c r="C323" s="211" t="s">
        <v>197</v>
      </c>
      <c r="D323" s="210">
        <v>1</v>
      </c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>
        <v>1</v>
      </c>
      <c r="W323" s="19"/>
      <c r="X323" s="19"/>
    </row>
    <row r="324" spans="2:24" x14ac:dyDescent="0.25">
      <c r="B324" s="245"/>
      <c r="C324" s="211" t="s">
        <v>168</v>
      </c>
      <c r="D324" s="210">
        <v>5</v>
      </c>
      <c r="E324" s="19"/>
      <c r="F324" s="19"/>
      <c r="G324" s="19"/>
      <c r="H324" s="19">
        <v>5</v>
      </c>
      <c r="I324" s="19"/>
      <c r="J324" s="19">
        <v>5</v>
      </c>
      <c r="K324" s="19"/>
      <c r="L324" s="19"/>
      <c r="M324" s="19">
        <v>5</v>
      </c>
      <c r="N324" s="19">
        <v>5</v>
      </c>
      <c r="O324" s="19"/>
      <c r="P324" s="19"/>
      <c r="Q324" s="19"/>
      <c r="R324" s="19">
        <v>5</v>
      </c>
      <c r="S324" s="19"/>
      <c r="T324" s="19"/>
      <c r="U324" s="19"/>
      <c r="V324" s="19"/>
      <c r="W324" s="19"/>
      <c r="X324" s="19"/>
    </row>
    <row r="325" spans="2:24" x14ac:dyDescent="0.25">
      <c r="B325" s="245"/>
      <c r="C325" s="211" t="s">
        <v>105</v>
      </c>
      <c r="D325" s="210">
        <v>17</v>
      </c>
      <c r="E325" s="19"/>
      <c r="F325" s="19"/>
      <c r="G325" s="19"/>
      <c r="H325" s="19">
        <v>17</v>
      </c>
      <c r="I325" s="19"/>
      <c r="J325" s="19">
        <v>17</v>
      </c>
      <c r="K325" s="19"/>
      <c r="L325" s="19"/>
      <c r="M325" s="19">
        <v>17</v>
      </c>
      <c r="N325" s="19">
        <v>17</v>
      </c>
      <c r="O325" s="19"/>
      <c r="P325" s="19"/>
      <c r="Q325" s="19"/>
      <c r="R325" s="19">
        <v>17</v>
      </c>
      <c r="S325" s="19"/>
      <c r="T325" s="19"/>
      <c r="U325" s="19"/>
      <c r="V325" s="19">
        <v>11</v>
      </c>
      <c r="W325" s="19"/>
      <c r="X325" s="19"/>
    </row>
    <row r="326" spans="2:24" x14ac:dyDescent="0.25">
      <c r="B326" s="246"/>
      <c r="C326" s="234" t="s">
        <v>10</v>
      </c>
      <c r="D326" s="207">
        <f>SUM(D321:D325)</f>
        <v>29</v>
      </c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2:24" x14ac:dyDescent="0.25">
      <c r="B327" s="236" t="s">
        <v>198</v>
      </c>
      <c r="C327" s="232" t="s">
        <v>199</v>
      </c>
      <c r="D327" s="210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2:24" x14ac:dyDescent="0.25">
      <c r="B328" s="236"/>
      <c r="C328" s="211" t="s">
        <v>200</v>
      </c>
      <c r="D328" s="210">
        <v>1</v>
      </c>
      <c r="E328" s="19">
        <f t="shared" ref="E328" si="5">D328</f>
        <v>1</v>
      </c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2:24" x14ac:dyDescent="0.25">
      <c r="B329" s="236"/>
      <c r="C329" s="211" t="s">
        <v>201</v>
      </c>
      <c r="D329" s="210">
        <v>5</v>
      </c>
      <c r="E329" s="19"/>
      <c r="F329" s="19"/>
      <c r="G329" s="19"/>
      <c r="H329" s="19">
        <v>5</v>
      </c>
      <c r="I329" s="19"/>
      <c r="J329" s="19">
        <v>5</v>
      </c>
      <c r="K329" s="19"/>
      <c r="L329" s="19"/>
      <c r="M329" s="19">
        <v>5</v>
      </c>
      <c r="N329" s="19">
        <v>5</v>
      </c>
      <c r="O329" s="19"/>
      <c r="P329" s="19"/>
      <c r="Q329" s="19"/>
      <c r="R329" s="19">
        <v>5</v>
      </c>
      <c r="S329" s="19"/>
      <c r="T329" s="19"/>
      <c r="U329" s="19"/>
      <c r="V329" s="19"/>
      <c r="W329" s="19"/>
      <c r="X329" s="19"/>
    </row>
    <row r="330" spans="2:24" x14ac:dyDescent="0.25">
      <c r="B330" s="236"/>
      <c r="C330" s="211" t="s">
        <v>171</v>
      </c>
      <c r="D330" s="210">
        <v>4</v>
      </c>
      <c r="E330" s="19"/>
      <c r="F330" s="19"/>
      <c r="G330" s="19"/>
      <c r="H330" s="19">
        <v>4</v>
      </c>
      <c r="I330" s="19"/>
      <c r="J330" s="19">
        <v>4</v>
      </c>
      <c r="K330" s="19"/>
      <c r="L330" s="19"/>
      <c r="M330" s="19">
        <v>4</v>
      </c>
      <c r="N330" s="19">
        <v>4</v>
      </c>
      <c r="O330" s="19"/>
      <c r="P330" s="19"/>
      <c r="Q330" s="19"/>
      <c r="R330" s="19">
        <v>4</v>
      </c>
      <c r="S330" s="19"/>
      <c r="T330" s="19"/>
      <c r="U330" s="19"/>
      <c r="V330" s="19"/>
      <c r="W330" s="19"/>
      <c r="X330" s="19"/>
    </row>
    <row r="331" spans="2:24" x14ac:dyDescent="0.25">
      <c r="B331" s="82"/>
      <c r="C331" s="142" t="s">
        <v>10</v>
      </c>
      <c r="D331" s="39">
        <f>SUM(D328:D330)</f>
        <v>10</v>
      </c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2:24" x14ac:dyDescent="0.25">
      <c r="B332" s="82"/>
      <c r="C332" s="142" t="s">
        <v>179</v>
      </c>
      <c r="D332" s="39">
        <f>D326+D331</f>
        <v>39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2:24" x14ac:dyDescent="0.25">
      <c r="B333" s="11"/>
      <c r="C333" s="155"/>
      <c r="D333" s="45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2:24" x14ac:dyDescent="0.25">
      <c r="B334" s="11"/>
      <c r="C334" s="155" t="s">
        <v>237</v>
      </c>
      <c r="D334" s="45"/>
      <c r="E334" s="19"/>
      <c r="F334" s="19"/>
      <c r="G334" s="19"/>
      <c r="H334" s="19">
        <v>30</v>
      </c>
      <c r="I334" s="19"/>
      <c r="J334" s="19">
        <v>30</v>
      </c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2:24" ht="25.5" x14ac:dyDescent="0.25">
      <c r="B335" s="11"/>
      <c r="C335" s="155" t="s">
        <v>238</v>
      </c>
      <c r="D335" s="45"/>
      <c r="E335" s="19"/>
      <c r="F335" s="19">
        <v>50</v>
      </c>
      <c r="G335" s="19">
        <v>50</v>
      </c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2:24" x14ac:dyDescent="0.25">
      <c r="B336" s="11"/>
      <c r="C336" s="155"/>
      <c r="D336" s="45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</sheetData>
  <conditionalFormatting sqref="H309:H320 E321:H336 E10:G168 H10:H169 I16:J169 S10:S169 I170:I181 M170:Q181 U10:U304 V16:V304 W10:W304 E170:G304 T16:T304 H182:J304 M182:S304 M16:R169">
    <cfRule type="cellIs" dxfId="187" priority="820" operator="equal">
      <formula>1</formula>
    </cfRule>
  </conditionalFormatting>
  <conditionalFormatting sqref="H309:H320 E321:H336 E10:G168 H10:H169 I16:J169 S10:S169 I170:I181 M170:Q181 U10:U304 V16:V304 W10:W304 E170:G304 T16:T304 H182:J304 M182:S304 M16:R169">
    <cfRule type="cellIs" dxfId="186" priority="819" operator="between">
      <formula>1</formula>
      <formula>50</formula>
    </cfRule>
  </conditionalFormatting>
  <conditionalFormatting sqref="H309:H320 E321:H336 E10:G168 H10:H169 I16:J169 S10:S169 I170:I181 M170:Q181 U10:U304 V16:V304 W10:W304 E170:G304 T16:T304 H182:J304 M182:S304 M16:R169">
    <cfRule type="cellIs" dxfId="185" priority="817" operator="between">
      <formula>1</formula>
      <formula>600</formula>
    </cfRule>
    <cfRule type="cellIs" dxfId="184" priority="818" operator="between">
      <formula>1</formula>
      <formula>150</formula>
    </cfRule>
  </conditionalFormatting>
  <conditionalFormatting sqref="E309:G311 E315:G320">
    <cfRule type="cellIs" dxfId="183" priority="816" operator="equal">
      <formula>1</formula>
    </cfRule>
  </conditionalFormatting>
  <conditionalFormatting sqref="E309:G311 E315:G320">
    <cfRule type="cellIs" dxfId="182" priority="815" operator="between">
      <formula>1</formula>
      <formula>50</formula>
    </cfRule>
  </conditionalFormatting>
  <conditionalFormatting sqref="E309:G311 E315:G320">
    <cfRule type="cellIs" dxfId="181" priority="813" operator="between">
      <formula>1</formula>
      <formula>600</formula>
    </cfRule>
    <cfRule type="cellIs" dxfId="180" priority="814" operator="between">
      <formula>1</formula>
      <formula>150</formula>
    </cfRule>
  </conditionalFormatting>
  <conditionalFormatting sqref="E169:G169">
    <cfRule type="cellIs" dxfId="179" priority="628" operator="equal">
      <formula>1</formula>
    </cfRule>
  </conditionalFormatting>
  <conditionalFormatting sqref="E169:G169">
    <cfRule type="cellIs" dxfId="178" priority="627" operator="between">
      <formula>1</formula>
      <formula>50</formula>
    </cfRule>
  </conditionalFormatting>
  <conditionalFormatting sqref="E169:G169">
    <cfRule type="cellIs" dxfId="177" priority="625" operator="between">
      <formula>1</formula>
      <formula>600</formula>
    </cfRule>
    <cfRule type="cellIs" dxfId="176" priority="626" operator="between">
      <formula>1</formula>
      <formula>150</formula>
    </cfRule>
  </conditionalFormatting>
  <conditionalFormatting sqref="H305:H308">
    <cfRule type="cellIs" dxfId="175" priority="336" operator="equal">
      <formula>1</formula>
    </cfRule>
  </conditionalFormatting>
  <conditionalFormatting sqref="H305:H308">
    <cfRule type="cellIs" dxfId="174" priority="335" operator="between">
      <formula>1</formula>
      <formula>50</formula>
    </cfRule>
  </conditionalFormatting>
  <conditionalFormatting sqref="H305:H308">
    <cfRule type="cellIs" dxfId="173" priority="333" operator="between">
      <formula>1</formula>
      <formula>600</formula>
    </cfRule>
    <cfRule type="cellIs" dxfId="172" priority="334" operator="between">
      <formula>1</formula>
      <formula>150</formula>
    </cfRule>
  </conditionalFormatting>
  <conditionalFormatting sqref="E305:G308">
    <cfRule type="cellIs" dxfId="171" priority="332" operator="equal">
      <formula>1</formula>
    </cfRule>
  </conditionalFormatting>
  <conditionalFormatting sqref="E305:G308">
    <cfRule type="cellIs" dxfId="170" priority="331" operator="between">
      <formula>1</formula>
      <formula>50</formula>
    </cfRule>
  </conditionalFormatting>
  <conditionalFormatting sqref="E305:G308">
    <cfRule type="cellIs" dxfId="169" priority="329" operator="between">
      <formula>1</formula>
      <formula>600</formula>
    </cfRule>
    <cfRule type="cellIs" dxfId="168" priority="330" operator="between">
      <formula>1</formula>
      <formula>150</formula>
    </cfRule>
  </conditionalFormatting>
  <conditionalFormatting sqref="E312:G314">
    <cfRule type="cellIs" dxfId="167" priority="296" operator="equal">
      <formula>1</formula>
    </cfRule>
  </conditionalFormatting>
  <conditionalFormatting sqref="E312:G314">
    <cfRule type="cellIs" dxfId="166" priority="295" operator="between">
      <formula>1</formula>
      <formula>50</formula>
    </cfRule>
  </conditionalFormatting>
  <conditionalFormatting sqref="E312:G314">
    <cfRule type="cellIs" dxfId="165" priority="293" operator="between">
      <formula>1</formula>
      <formula>600</formula>
    </cfRule>
    <cfRule type="cellIs" dxfId="164" priority="294" operator="between">
      <formula>1</formula>
      <formula>150</formula>
    </cfRule>
  </conditionalFormatting>
  <conditionalFormatting sqref="I309:I336">
    <cfRule type="cellIs" dxfId="163" priority="164" operator="equal">
      <formula>1</formula>
    </cfRule>
  </conditionalFormatting>
  <conditionalFormatting sqref="I309:I336">
    <cfRule type="cellIs" dxfId="162" priority="163" operator="between">
      <formula>1</formula>
      <formula>50</formula>
    </cfRule>
  </conditionalFormatting>
  <conditionalFormatting sqref="I309:I336">
    <cfRule type="cellIs" dxfId="161" priority="161" operator="between">
      <formula>1</formula>
      <formula>600</formula>
    </cfRule>
    <cfRule type="cellIs" dxfId="160" priority="162" operator="between">
      <formula>1</formula>
      <formula>150</formula>
    </cfRule>
  </conditionalFormatting>
  <conditionalFormatting sqref="I305:I308">
    <cfRule type="cellIs" dxfId="159" priority="160" operator="equal">
      <formula>1</formula>
    </cfRule>
  </conditionalFormatting>
  <conditionalFormatting sqref="I305:I308">
    <cfRule type="cellIs" dxfId="158" priority="159" operator="between">
      <formula>1</formula>
      <formula>50</formula>
    </cfRule>
  </conditionalFormatting>
  <conditionalFormatting sqref="I305:I308">
    <cfRule type="cellIs" dxfId="157" priority="157" operator="between">
      <formula>1</formula>
      <formula>600</formula>
    </cfRule>
    <cfRule type="cellIs" dxfId="156" priority="158" operator="between">
      <formula>1</formula>
      <formula>150</formula>
    </cfRule>
  </conditionalFormatting>
  <conditionalFormatting sqref="J309:J336">
    <cfRule type="cellIs" dxfId="155" priority="156" operator="equal">
      <formula>1</formula>
    </cfRule>
  </conditionalFormatting>
  <conditionalFormatting sqref="J309:J336">
    <cfRule type="cellIs" dxfId="154" priority="155" operator="between">
      <formula>1</formula>
      <formula>50</formula>
    </cfRule>
  </conditionalFormatting>
  <conditionalFormatting sqref="J309:J336">
    <cfRule type="cellIs" dxfId="153" priority="153" operator="between">
      <formula>1</formula>
      <formula>600</formula>
    </cfRule>
    <cfRule type="cellIs" dxfId="152" priority="154" operator="between">
      <formula>1</formula>
      <formula>150</formula>
    </cfRule>
  </conditionalFormatting>
  <conditionalFormatting sqref="J305:J308">
    <cfRule type="cellIs" dxfId="151" priority="152" operator="equal">
      <formula>1</formula>
    </cfRule>
  </conditionalFormatting>
  <conditionalFormatting sqref="J305:J308">
    <cfRule type="cellIs" dxfId="150" priority="151" operator="between">
      <formula>1</formula>
      <formula>50</formula>
    </cfRule>
  </conditionalFormatting>
  <conditionalFormatting sqref="J305:J308">
    <cfRule type="cellIs" dxfId="149" priority="149" operator="between">
      <formula>1</formula>
      <formula>600</formula>
    </cfRule>
    <cfRule type="cellIs" dxfId="148" priority="150" operator="between">
      <formula>1</formula>
      <formula>150</formula>
    </cfRule>
  </conditionalFormatting>
  <conditionalFormatting sqref="M309:M336">
    <cfRule type="cellIs" dxfId="147" priority="148" operator="equal">
      <formula>1</formula>
    </cfRule>
  </conditionalFormatting>
  <conditionalFormatting sqref="M309:M336">
    <cfRule type="cellIs" dxfId="146" priority="147" operator="between">
      <formula>1</formula>
      <formula>50</formula>
    </cfRule>
  </conditionalFormatting>
  <conditionalFormatting sqref="M309:M336">
    <cfRule type="cellIs" dxfId="145" priority="145" operator="between">
      <formula>1</formula>
      <formula>600</formula>
    </cfRule>
    <cfRule type="cellIs" dxfId="144" priority="146" operator="between">
      <formula>1</formula>
      <formula>150</formula>
    </cfRule>
  </conditionalFormatting>
  <conditionalFormatting sqref="M305:M308">
    <cfRule type="cellIs" dxfId="143" priority="144" operator="equal">
      <formula>1</formula>
    </cfRule>
  </conditionalFormatting>
  <conditionalFormatting sqref="M305:M308">
    <cfRule type="cellIs" dxfId="142" priority="143" operator="between">
      <formula>1</formula>
      <formula>50</formula>
    </cfRule>
  </conditionalFormatting>
  <conditionalFormatting sqref="M305:M308">
    <cfRule type="cellIs" dxfId="141" priority="141" operator="between">
      <formula>1</formula>
      <formula>600</formula>
    </cfRule>
    <cfRule type="cellIs" dxfId="140" priority="142" operator="between">
      <formula>1</formula>
      <formula>150</formula>
    </cfRule>
  </conditionalFormatting>
  <conditionalFormatting sqref="N309:Q336">
    <cfRule type="cellIs" dxfId="139" priority="140" operator="equal">
      <formula>1</formula>
    </cfRule>
  </conditionalFormatting>
  <conditionalFormatting sqref="N309:Q336">
    <cfRule type="cellIs" dxfId="138" priority="139" operator="between">
      <formula>1</formula>
      <formula>50</formula>
    </cfRule>
  </conditionalFormatting>
  <conditionalFormatting sqref="N309:Q336">
    <cfRule type="cellIs" dxfId="137" priority="137" operator="between">
      <formula>1</formula>
      <formula>600</formula>
    </cfRule>
    <cfRule type="cellIs" dxfId="136" priority="138" operator="between">
      <formula>1</formula>
      <formula>150</formula>
    </cfRule>
  </conditionalFormatting>
  <conditionalFormatting sqref="N305:Q308">
    <cfRule type="cellIs" dxfId="135" priority="136" operator="equal">
      <formula>1</formula>
    </cfRule>
  </conditionalFormatting>
  <conditionalFormatting sqref="N305:Q308">
    <cfRule type="cellIs" dxfId="134" priority="135" operator="between">
      <formula>1</formula>
      <formula>50</formula>
    </cfRule>
  </conditionalFormatting>
  <conditionalFormatting sqref="N305:Q308">
    <cfRule type="cellIs" dxfId="133" priority="133" operator="between">
      <formula>1</formula>
      <formula>600</formula>
    </cfRule>
    <cfRule type="cellIs" dxfId="132" priority="134" operator="between">
      <formula>1</formula>
      <formula>150</formula>
    </cfRule>
  </conditionalFormatting>
  <conditionalFormatting sqref="R309:R336">
    <cfRule type="cellIs" dxfId="131" priority="132" operator="equal">
      <formula>1</formula>
    </cfRule>
  </conditionalFormatting>
  <conditionalFormatting sqref="R309:R336">
    <cfRule type="cellIs" dxfId="130" priority="131" operator="between">
      <formula>1</formula>
      <formula>50</formula>
    </cfRule>
  </conditionalFormatting>
  <conditionalFormatting sqref="R309:R336">
    <cfRule type="cellIs" dxfId="129" priority="129" operator="between">
      <formula>1</formula>
      <formula>600</formula>
    </cfRule>
    <cfRule type="cellIs" dxfId="128" priority="130" operator="between">
      <formula>1</formula>
      <formula>150</formula>
    </cfRule>
  </conditionalFormatting>
  <conditionalFormatting sqref="R305:R308">
    <cfRule type="cellIs" dxfId="127" priority="128" operator="equal">
      <formula>1</formula>
    </cfRule>
  </conditionalFormatting>
  <conditionalFormatting sqref="R305:R308">
    <cfRule type="cellIs" dxfId="126" priority="127" operator="between">
      <formula>1</formula>
      <formula>50</formula>
    </cfRule>
  </conditionalFormatting>
  <conditionalFormatting sqref="R305:R308">
    <cfRule type="cellIs" dxfId="125" priority="125" operator="between">
      <formula>1</formula>
      <formula>600</formula>
    </cfRule>
    <cfRule type="cellIs" dxfId="124" priority="126" operator="between">
      <formula>1</formula>
      <formula>150</formula>
    </cfRule>
  </conditionalFormatting>
  <conditionalFormatting sqref="S309:S336">
    <cfRule type="cellIs" dxfId="123" priority="124" operator="equal">
      <formula>1</formula>
    </cfRule>
  </conditionalFormatting>
  <conditionalFormatting sqref="S309:S336">
    <cfRule type="cellIs" dxfId="122" priority="123" operator="between">
      <formula>1</formula>
      <formula>50</formula>
    </cfRule>
  </conditionalFormatting>
  <conditionalFormatting sqref="S309:S336">
    <cfRule type="cellIs" dxfId="121" priority="121" operator="between">
      <formula>1</formula>
      <formula>600</formula>
    </cfRule>
    <cfRule type="cellIs" dxfId="120" priority="122" operator="between">
      <formula>1</formula>
      <formula>150</formula>
    </cfRule>
  </conditionalFormatting>
  <conditionalFormatting sqref="S305:S308">
    <cfRule type="cellIs" dxfId="119" priority="120" operator="equal">
      <formula>1</formula>
    </cfRule>
  </conditionalFormatting>
  <conditionalFormatting sqref="S305:S308">
    <cfRule type="cellIs" dxfId="118" priority="119" operator="between">
      <formula>1</formula>
      <formula>50</formula>
    </cfRule>
  </conditionalFormatting>
  <conditionalFormatting sqref="S305:S308">
    <cfRule type="cellIs" dxfId="117" priority="117" operator="between">
      <formula>1</formula>
      <formula>600</formula>
    </cfRule>
    <cfRule type="cellIs" dxfId="116" priority="118" operator="between">
      <formula>1</formula>
      <formula>150</formula>
    </cfRule>
  </conditionalFormatting>
  <conditionalFormatting sqref="T309:T336">
    <cfRule type="cellIs" dxfId="115" priority="116" operator="equal">
      <formula>1</formula>
    </cfRule>
  </conditionalFormatting>
  <conditionalFormatting sqref="T309:T336">
    <cfRule type="cellIs" dxfId="114" priority="115" operator="between">
      <formula>1</formula>
      <formula>50</formula>
    </cfRule>
  </conditionalFormatting>
  <conditionalFormatting sqref="T309:T336">
    <cfRule type="cellIs" dxfId="113" priority="113" operator="between">
      <formula>1</formula>
      <formula>600</formula>
    </cfRule>
    <cfRule type="cellIs" dxfId="112" priority="114" operator="between">
      <formula>1</formula>
      <formula>150</formula>
    </cfRule>
  </conditionalFormatting>
  <conditionalFormatting sqref="T305:T308">
    <cfRule type="cellIs" dxfId="111" priority="112" operator="equal">
      <formula>1</formula>
    </cfRule>
  </conditionalFormatting>
  <conditionalFormatting sqref="T305:T308">
    <cfRule type="cellIs" dxfId="110" priority="111" operator="between">
      <formula>1</formula>
      <formula>50</formula>
    </cfRule>
  </conditionalFormatting>
  <conditionalFormatting sqref="T305:T308">
    <cfRule type="cellIs" dxfId="109" priority="109" operator="between">
      <formula>1</formula>
      <formula>600</formula>
    </cfRule>
    <cfRule type="cellIs" dxfId="108" priority="110" operator="between">
      <formula>1</formula>
      <formula>150</formula>
    </cfRule>
  </conditionalFormatting>
  <conditionalFormatting sqref="U309:U336">
    <cfRule type="cellIs" dxfId="107" priority="108" operator="equal">
      <formula>1</formula>
    </cfRule>
  </conditionalFormatting>
  <conditionalFormatting sqref="U309:U336">
    <cfRule type="cellIs" dxfId="106" priority="107" operator="between">
      <formula>1</formula>
      <formula>50</formula>
    </cfRule>
  </conditionalFormatting>
  <conditionalFormatting sqref="U309:U336">
    <cfRule type="cellIs" dxfId="105" priority="105" operator="between">
      <formula>1</formula>
      <formula>600</formula>
    </cfRule>
    <cfRule type="cellIs" dxfId="104" priority="106" operator="between">
      <formula>1</formula>
      <formula>150</formula>
    </cfRule>
  </conditionalFormatting>
  <conditionalFormatting sqref="U305:U308">
    <cfRule type="cellIs" dxfId="103" priority="104" operator="equal">
      <formula>1</formula>
    </cfRule>
  </conditionalFormatting>
  <conditionalFormatting sqref="U305:U308">
    <cfRule type="cellIs" dxfId="102" priority="103" operator="between">
      <formula>1</formula>
      <formula>50</formula>
    </cfRule>
  </conditionalFormatting>
  <conditionalFormatting sqref="U305:U308">
    <cfRule type="cellIs" dxfId="101" priority="101" operator="between">
      <formula>1</formula>
      <formula>600</formula>
    </cfRule>
    <cfRule type="cellIs" dxfId="100" priority="102" operator="between">
      <formula>1</formula>
      <formula>150</formula>
    </cfRule>
  </conditionalFormatting>
  <conditionalFormatting sqref="I10:I15">
    <cfRule type="cellIs" dxfId="99" priority="100" operator="equal">
      <formula>1</formula>
    </cfRule>
  </conditionalFormatting>
  <conditionalFormatting sqref="I10:I15">
    <cfRule type="cellIs" dxfId="98" priority="99" operator="between">
      <formula>1</formula>
      <formula>50</formula>
    </cfRule>
  </conditionalFormatting>
  <conditionalFormatting sqref="I10:I15">
    <cfRule type="cellIs" dxfId="97" priority="97" operator="between">
      <formula>1</formula>
      <formula>600</formula>
    </cfRule>
    <cfRule type="cellIs" dxfId="96" priority="98" operator="between">
      <formula>1</formula>
      <formula>150</formula>
    </cfRule>
  </conditionalFormatting>
  <conditionalFormatting sqref="R10:R15">
    <cfRule type="cellIs" dxfId="95" priority="96" operator="equal">
      <formula>1</formula>
    </cfRule>
  </conditionalFormatting>
  <conditionalFormatting sqref="R10:R15">
    <cfRule type="cellIs" dxfId="94" priority="95" operator="between">
      <formula>1</formula>
      <formula>50</formula>
    </cfRule>
  </conditionalFormatting>
  <conditionalFormatting sqref="R10:R15">
    <cfRule type="cellIs" dxfId="93" priority="93" operator="between">
      <formula>1</formula>
      <formula>600</formula>
    </cfRule>
    <cfRule type="cellIs" dxfId="92" priority="94" operator="between">
      <formula>1</formula>
      <formula>150</formula>
    </cfRule>
  </conditionalFormatting>
  <conditionalFormatting sqref="T10:T15">
    <cfRule type="cellIs" dxfId="91" priority="92" operator="equal">
      <formula>1</formula>
    </cfRule>
  </conditionalFormatting>
  <conditionalFormatting sqref="T10:T15">
    <cfRule type="cellIs" dxfId="90" priority="91" operator="between">
      <formula>1</formula>
      <formula>50</formula>
    </cfRule>
  </conditionalFormatting>
  <conditionalFormatting sqref="T10:T15">
    <cfRule type="cellIs" dxfId="89" priority="89" operator="between">
      <formula>1</formula>
      <formula>600</formula>
    </cfRule>
    <cfRule type="cellIs" dxfId="88" priority="90" operator="between">
      <formula>1</formula>
      <formula>150</formula>
    </cfRule>
  </conditionalFormatting>
  <conditionalFormatting sqref="M10:M15">
    <cfRule type="cellIs" dxfId="87" priority="88" operator="equal">
      <formula>1</formula>
    </cfRule>
  </conditionalFormatting>
  <conditionalFormatting sqref="M10:M15">
    <cfRule type="cellIs" dxfId="86" priority="87" operator="between">
      <formula>1</formula>
      <formula>50</formula>
    </cfRule>
  </conditionalFormatting>
  <conditionalFormatting sqref="M10:M15">
    <cfRule type="cellIs" dxfId="85" priority="85" operator="between">
      <formula>1</formula>
      <formula>600</formula>
    </cfRule>
    <cfRule type="cellIs" dxfId="84" priority="86" operator="between">
      <formula>1</formula>
      <formula>150</formula>
    </cfRule>
  </conditionalFormatting>
  <conditionalFormatting sqref="N10:Q10 N12:Q15 O11:Q11">
    <cfRule type="cellIs" dxfId="83" priority="84" operator="equal">
      <formula>1</formula>
    </cfRule>
  </conditionalFormatting>
  <conditionalFormatting sqref="N10:Q10 N12:Q15 O11:Q11">
    <cfRule type="cellIs" dxfId="82" priority="83" operator="between">
      <formula>1</formula>
      <formula>50</formula>
    </cfRule>
  </conditionalFormatting>
  <conditionalFormatting sqref="N10:Q10 N12:Q15 O11:Q11">
    <cfRule type="cellIs" dxfId="81" priority="81" operator="between">
      <formula>1</formula>
      <formula>600</formula>
    </cfRule>
    <cfRule type="cellIs" dxfId="80" priority="82" operator="between">
      <formula>1</formula>
      <formula>150</formula>
    </cfRule>
  </conditionalFormatting>
  <conditionalFormatting sqref="J10:J15">
    <cfRule type="cellIs" dxfId="79" priority="80" operator="equal">
      <formula>1</formula>
    </cfRule>
  </conditionalFormatting>
  <conditionalFormatting sqref="J10:J15">
    <cfRule type="cellIs" dxfId="78" priority="79" operator="between">
      <formula>1</formula>
      <formula>50</formula>
    </cfRule>
  </conditionalFormatting>
  <conditionalFormatting sqref="J10:J15">
    <cfRule type="cellIs" dxfId="77" priority="77" operator="between">
      <formula>1</formula>
      <formula>600</formula>
    </cfRule>
    <cfRule type="cellIs" dxfId="76" priority="78" operator="between">
      <formula>1</formula>
      <formula>150</formula>
    </cfRule>
  </conditionalFormatting>
  <conditionalFormatting sqref="V309:V336">
    <cfRule type="cellIs" dxfId="75" priority="76" operator="equal">
      <formula>1</formula>
    </cfRule>
  </conditionalFormatting>
  <conditionalFormatting sqref="V309:V336">
    <cfRule type="cellIs" dxfId="74" priority="75" operator="between">
      <formula>1</formula>
      <formula>50</formula>
    </cfRule>
  </conditionalFormatting>
  <conditionalFormatting sqref="V309:V336">
    <cfRule type="cellIs" dxfId="73" priority="73" operator="between">
      <formula>1</formula>
      <formula>600</formula>
    </cfRule>
    <cfRule type="cellIs" dxfId="72" priority="74" operator="between">
      <formula>1</formula>
      <formula>150</formula>
    </cfRule>
  </conditionalFormatting>
  <conditionalFormatting sqref="V305:V308">
    <cfRule type="cellIs" dxfId="71" priority="72" operator="equal">
      <formula>1</formula>
    </cfRule>
  </conditionalFormatting>
  <conditionalFormatting sqref="V305:V308">
    <cfRule type="cellIs" dxfId="70" priority="71" operator="between">
      <formula>1</formula>
      <formula>50</formula>
    </cfRule>
  </conditionalFormatting>
  <conditionalFormatting sqref="V305:V308">
    <cfRule type="cellIs" dxfId="69" priority="69" operator="between">
      <formula>1</formula>
      <formula>600</formula>
    </cfRule>
    <cfRule type="cellIs" dxfId="68" priority="70" operator="between">
      <formula>1</formula>
      <formula>150</formula>
    </cfRule>
  </conditionalFormatting>
  <conditionalFormatting sqref="V10:V15">
    <cfRule type="cellIs" dxfId="67" priority="68" operator="equal">
      <formula>1</formula>
    </cfRule>
  </conditionalFormatting>
  <conditionalFormatting sqref="V10:V15">
    <cfRule type="cellIs" dxfId="66" priority="67" operator="between">
      <formula>1</formula>
      <formula>50</formula>
    </cfRule>
  </conditionalFormatting>
  <conditionalFormatting sqref="V10:V15">
    <cfRule type="cellIs" dxfId="65" priority="65" operator="between">
      <formula>1</formula>
      <formula>600</formula>
    </cfRule>
    <cfRule type="cellIs" dxfId="64" priority="66" operator="between">
      <formula>1</formula>
      <formula>150</formula>
    </cfRule>
  </conditionalFormatting>
  <conditionalFormatting sqref="W309:W336">
    <cfRule type="cellIs" dxfId="63" priority="64" operator="equal">
      <formula>1</formula>
    </cfRule>
  </conditionalFormatting>
  <conditionalFormatting sqref="W309:W336">
    <cfRule type="cellIs" dxfId="62" priority="63" operator="between">
      <formula>1</formula>
      <formula>50</formula>
    </cfRule>
  </conditionalFormatting>
  <conditionalFormatting sqref="W309:W336">
    <cfRule type="cellIs" dxfId="61" priority="61" operator="between">
      <formula>1</formula>
      <formula>600</formula>
    </cfRule>
    <cfRule type="cellIs" dxfId="60" priority="62" operator="between">
      <formula>1</formula>
      <formula>150</formula>
    </cfRule>
  </conditionalFormatting>
  <conditionalFormatting sqref="W305:W308">
    <cfRule type="cellIs" dxfId="59" priority="60" operator="equal">
      <formula>1</formula>
    </cfRule>
  </conditionalFormatting>
  <conditionalFormatting sqref="W305:W308">
    <cfRule type="cellIs" dxfId="58" priority="59" operator="between">
      <formula>1</formula>
      <formula>50</formula>
    </cfRule>
  </conditionalFormatting>
  <conditionalFormatting sqref="W305:W308">
    <cfRule type="cellIs" dxfId="57" priority="57" operator="between">
      <formula>1</formula>
      <formula>600</formula>
    </cfRule>
    <cfRule type="cellIs" dxfId="56" priority="58" operator="between">
      <formula>1</formula>
      <formula>150</formula>
    </cfRule>
  </conditionalFormatting>
  <conditionalFormatting sqref="N11">
    <cfRule type="cellIs" dxfId="55" priority="56" operator="equal">
      <formula>1</formula>
    </cfRule>
  </conditionalFormatting>
  <conditionalFormatting sqref="N11">
    <cfRule type="cellIs" dxfId="54" priority="55" operator="between">
      <formula>1</formula>
      <formula>50</formula>
    </cfRule>
  </conditionalFormatting>
  <conditionalFormatting sqref="N11">
    <cfRule type="cellIs" dxfId="53" priority="53" operator="between">
      <formula>1</formula>
      <formula>600</formula>
    </cfRule>
    <cfRule type="cellIs" dxfId="52" priority="54" operator="between">
      <formula>1</formula>
      <formula>150</formula>
    </cfRule>
  </conditionalFormatting>
  <conditionalFormatting sqref="H170:H181">
    <cfRule type="cellIs" dxfId="51" priority="52" operator="equal">
      <formula>1</formula>
    </cfRule>
  </conditionalFormatting>
  <conditionalFormatting sqref="H170:H181">
    <cfRule type="cellIs" dxfId="50" priority="51" operator="between">
      <formula>1</formula>
      <formula>50</formula>
    </cfRule>
  </conditionalFormatting>
  <conditionalFormatting sqref="H170:H181">
    <cfRule type="cellIs" dxfId="49" priority="49" operator="between">
      <formula>1</formula>
      <formula>600</formula>
    </cfRule>
    <cfRule type="cellIs" dxfId="48" priority="50" operator="between">
      <formula>1</formula>
      <formula>150</formula>
    </cfRule>
  </conditionalFormatting>
  <conditionalFormatting sqref="J170:J181">
    <cfRule type="cellIs" dxfId="47" priority="48" operator="equal">
      <formula>1</formula>
    </cfRule>
  </conditionalFormatting>
  <conditionalFormatting sqref="J170:J181">
    <cfRule type="cellIs" dxfId="46" priority="47" operator="between">
      <formula>1</formula>
      <formula>50</formula>
    </cfRule>
  </conditionalFormatting>
  <conditionalFormatting sqref="J170:J181">
    <cfRule type="cellIs" dxfId="45" priority="45" operator="between">
      <formula>1</formula>
      <formula>600</formula>
    </cfRule>
    <cfRule type="cellIs" dxfId="44" priority="46" operator="between">
      <formula>1</formula>
      <formula>150</formula>
    </cfRule>
  </conditionalFormatting>
  <conditionalFormatting sqref="R170:R181">
    <cfRule type="cellIs" dxfId="43" priority="44" operator="equal">
      <formula>1</formula>
    </cfRule>
  </conditionalFormatting>
  <conditionalFormatting sqref="R170:R181">
    <cfRule type="cellIs" dxfId="42" priority="43" operator="between">
      <formula>1</formula>
      <formula>50</formula>
    </cfRule>
  </conditionalFormatting>
  <conditionalFormatting sqref="R170:R181">
    <cfRule type="cellIs" dxfId="41" priority="41" operator="between">
      <formula>1</formula>
      <formula>600</formula>
    </cfRule>
    <cfRule type="cellIs" dxfId="40" priority="42" operator="between">
      <formula>1</formula>
      <formula>150</formula>
    </cfRule>
  </conditionalFormatting>
  <conditionalFormatting sqref="S170:S181">
    <cfRule type="cellIs" dxfId="39" priority="40" operator="equal">
      <formula>1</formula>
    </cfRule>
  </conditionalFormatting>
  <conditionalFormatting sqref="S170:S181">
    <cfRule type="cellIs" dxfId="38" priority="39" operator="between">
      <formula>1</formula>
      <formula>50</formula>
    </cfRule>
  </conditionalFormatting>
  <conditionalFormatting sqref="S170:S181">
    <cfRule type="cellIs" dxfId="37" priority="37" operator="between">
      <formula>1</formula>
      <formula>600</formula>
    </cfRule>
    <cfRule type="cellIs" dxfId="36" priority="38" operator="between">
      <formula>1</formula>
      <formula>150</formula>
    </cfRule>
  </conditionalFormatting>
  <conditionalFormatting sqref="K10:K304">
    <cfRule type="cellIs" dxfId="35" priority="36" operator="equal">
      <formula>1</formula>
    </cfRule>
  </conditionalFormatting>
  <conditionalFormatting sqref="K10:K304">
    <cfRule type="cellIs" dxfId="34" priority="35" operator="between">
      <formula>1</formula>
      <formula>50</formula>
    </cfRule>
  </conditionalFormatting>
  <conditionalFormatting sqref="K10:K304">
    <cfRule type="cellIs" dxfId="33" priority="33" operator="between">
      <formula>1</formula>
      <formula>600</formula>
    </cfRule>
    <cfRule type="cellIs" dxfId="32" priority="34" operator="between">
      <formula>1</formula>
      <formula>150</formula>
    </cfRule>
  </conditionalFormatting>
  <conditionalFormatting sqref="K309:K336">
    <cfRule type="cellIs" dxfId="31" priority="32" operator="equal">
      <formula>1</formula>
    </cfRule>
  </conditionalFormatting>
  <conditionalFormatting sqref="K309:K336">
    <cfRule type="cellIs" dxfId="30" priority="31" operator="between">
      <formula>1</formula>
      <formula>50</formula>
    </cfRule>
  </conditionalFormatting>
  <conditionalFormatting sqref="K309:K336">
    <cfRule type="cellIs" dxfId="29" priority="29" operator="between">
      <formula>1</formula>
      <formula>600</formula>
    </cfRule>
    <cfRule type="cellIs" dxfId="28" priority="30" operator="between">
      <formula>1</formula>
      <formula>150</formula>
    </cfRule>
  </conditionalFormatting>
  <conditionalFormatting sqref="K305:K308">
    <cfRule type="cellIs" dxfId="27" priority="28" operator="equal">
      <formula>1</formula>
    </cfRule>
  </conditionalFormatting>
  <conditionalFormatting sqref="K305:K308">
    <cfRule type="cellIs" dxfId="26" priority="27" operator="between">
      <formula>1</formula>
      <formula>50</formula>
    </cfRule>
  </conditionalFormatting>
  <conditionalFormatting sqref="K305:K308">
    <cfRule type="cellIs" dxfId="25" priority="25" operator="between">
      <formula>1</formula>
      <formula>600</formula>
    </cfRule>
    <cfRule type="cellIs" dxfId="24" priority="26" operator="between">
      <formula>1</formula>
      <formula>150</formula>
    </cfRule>
  </conditionalFormatting>
  <conditionalFormatting sqref="L10:L304">
    <cfRule type="cellIs" dxfId="23" priority="24" operator="equal">
      <formula>1</formula>
    </cfRule>
  </conditionalFormatting>
  <conditionalFormatting sqref="L10:L304">
    <cfRule type="cellIs" dxfId="22" priority="23" operator="between">
      <formula>1</formula>
      <formula>50</formula>
    </cfRule>
  </conditionalFormatting>
  <conditionalFormatting sqref="L10:L304">
    <cfRule type="cellIs" dxfId="21" priority="21" operator="between">
      <formula>1</formula>
      <formula>600</formula>
    </cfRule>
    <cfRule type="cellIs" dxfId="20" priority="22" operator="between">
      <formula>1</formula>
      <formula>150</formula>
    </cfRule>
  </conditionalFormatting>
  <conditionalFormatting sqref="L309:L336">
    <cfRule type="cellIs" dxfId="19" priority="20" operator="equal">
      <formula>1</formula>
    </cfRule>
  </conditionalFormatting>
  <conditionalFormatting sqref="L309:L336">
    <cfRule type="cellIs" dxfId="18" priority="19" operator="between">
      <formula>1</formula>
      <formula>50</formula>
    </cfRule>
  </conditionalFormatting>
  <conditionalFormatting sqref="L309:L336">
    <cfRule type="cellIs" dxfId="17" priority="17" operator="between">
      <formula>1</formula>
      <formula>600</formula>
    </cfRule>
    <cfRule type="cellIs" dxfId="16" priority="18" operator="between">
      <formula>1</formula>
      <formula>150</formula>
    </cfRule>
  </conditionalFormatting>
  <conditionalFormatting sqref="L305:L308">
    <cfRule type="cellIs" dxfId="15" priority="16" operator="equal">
      <formula>1</formula>
    </cfRule>
  </conditionalFormatting>
  <conditionalFormatting sqref="L305:L308">
    <cfRule type="cellIs" dxfId="14" priority="15" operator="between">
      <formula>1</formula>
      <formula>50</formula>
    </cfRule>
  </conditionalFormatting>
  <conditionalFormatting sqref="L305:L308">
    <cfRule type="cellIs" dxfId="13" priority="13" operator="between">
      <formula>1</formula>
      <formula>600</formula>
    </cfRule>
    <cfRule type="cellIs" dxfId="12" priority="14" operator="between">
      <formula>1</formula>
      <formula>150</formula>
    </cfRule>
  </conditionalFormatting>
  <conditionalFormatting sqref="X10:X304">
    <cfRule type="cellIs" dxfId="11" priority="12" operator="equal">
      <formula>1</formula>
    </cfRule>
  </conditionalFormatting>
  <conditionalFormatting sqref="X10:X304">
    <cfRule type="cellIs" dxfId="10" priority="11" operator="between">
      <formula>1</formula>
      <formula>50</formula>
    </cfRule>
  </conditionalFormatting>
  <conditionalFormatting sqref="X10:X304">
    <cfRule type="cellIs" dxfId="9" priority="9" operator="between">
      <formula>1</formula>
      <formula>600</formula>
    </cfRule>
    <cfRule type="cellIs" dxfId="8" priority="10" operator="between">
      <formula>1</formula>
      <formula>150</formula>
    </cfRule>
  </conditionalFormatting>
  <conditionalFormatting sqref="X309:X336">
    <cfRule type="cellIs" dxfId="7" priority="8" operator="equal">
      <formula>1</formula>
    </cfRule>
  </conditionalFormatting>
  <conditionalFormatting sqref="X309:X336">
    <cfRule type="cellIs" dxfId="6" priority="7" operator="between">
      <formula>1</formula>
      <formula>50</formula>
    </cfRule>
  </conditionalFormatting>
  <conditionalFormatting sqref="X309:X336">
    <cfRule type="cellIs" dxfId="5" priority="5" operator="between">
      <formula>1</formula>
      <formula>600</formula>
    </cfRule>
    <cfRule type="cellIs" dxfId="4" priority="6" operator="between">
      <formula>1</formula>
      <formula>150</formula>
    </cfRule>
  </conditionalFormatting>
  <conditionalFormatting sqref="X305:X308">
    <cfRule type="cellIs" dxfId="3" priority="4" operator="equal">
      <formula>1</formula>
    </cfRule>
  </conditionalFormatting>
  <conditionalFormatting sqref="X305:X308">
    <cfRule type="cellIs" dxfId="2" priority="3" operator="between">
      <formula>1</formula>
      <formula>50</formula>
    </cfRule>
  </conditionalFormatting>
  <conditionalFormatting sqref="X305:X308">
    <cfRule type="cellIs" dxfId="1" priority="1" operator="between">
      <formula>1</formula>
      <formula>600</formula>
    </cfRule>
    <cfRule type="cellIs" dxfId="0" priority="2" operator="between">
      <formula>1</formula>
      <formula>150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H63"/>
  <sheetViews>
    <sheetView tabSelected="1" workbookViewId="0">
      <selection activeCell="G1" sqref="G1:G1048576"/>
    </sheetView>
  </sheetViews>
  <sheetFormatPr defaultRowHeight="14.25" x14ac:dyDescent="0.2"/>
  <cols>
    <col min="1" max="1" width="1.85546875" style="172" customWidth="1"/>
    <col min="2" max="2" width="96.42578125" style="170" customWidth="1"/>
    <col min="3" max="3" width="10.85546875" style="171" customWidth="1"/>
    <col min="4" max="4" width="15.42578125" style="171" customWidth="1"/>
    <col min="5" max="5" width="2.28515625" style="172" customWidth="1"/>
    <col min="6" max="6" width="13.85546875" style="171" customWidth="1"/>
    <col min="7" max="7" width="9.140625" style="180"/>
    <col min="8" max="8" width="13.85546875" style="171" customWidth="1"/>
    <col min="9" max="16384" width="9.140625" style="172"/>
  </cols>
  <sheetData>
    <row r="2" spans="2:8" ht="15" x14ac:dyDescent="0.2">
      <c r="D2" s="113" t="s">
        <v>307</v>
      </c>
    </row>
    <row r="3" spans="2:8" ht="15" x14ac:dyDescent="0.2">
      <c r="D3" s="113" t="s">
        <v>357</v>
      </c>
    </row>
    <row r="4" spans="2:8" ht="15" x14ac:dyDescent="0.2">
      <c r="D4" s="113" t="s">
        <v>358</v>
      </c>
    </row>
    <row r="5" spans="2:8" ht="15" x14ac:dyDescent="0.2">
      <c r="D5" s="113" t="s">
        <v>359</v>
      </c>
    </row>
    <row r="7" spans="2:8" s="174" customFormat="1" ht="30.75" customHeight="1" x14ac:dyDescent="0.2">
      <c r="B7" s="173" t="s">
        <v>362</v>
      </c>
      <c r="C7" s="173" t="s">
        <v>414</v>
      </c>
      <c r="D7" s="173" t="s">
        <v>303</v>
      </c>
      <c r="F7" s="181"/>
      <c r="G7" s="182"/>
      <c r="H7" s="183"/>
    </row>
    <row r="8" spans="2:8" ht="15" x14ac:dyDescent="0.2">
      <c r="B8" s="175" t="s">
        <v>391</v>
      </c>
      <c r="C8" s="250">
        <v>455</v>
      </c>
      <c r="D8" s="176" t="s">
        <v>392</v>
      </c>
      <c r="F8" s="176"/>
      <c r="H8" s="176"/>
    </row>
    <row r="9" spans="2:8" x14ac:dyDescent="0.2">
      <c r="B9" s="177" t="s">
        <v>341</v>
      </c>
      <c r="C9" s="251"/>
      <c r="D9" s="178"/>
      <c r="F9" s="178"/>
      <c r="H9" s="178"/>
    </row>
    <row r="10" spans="2:8" x14ac:dyDescent="0.2">
      <c r="B10" s="177" t="s">
        <v>342</v>
      </c>
      <c r="C10" s="251"/>
      <c r="D10" s="178"/>
      <c r="F10" s="178"/>
      <c r="H10" s="178"/>
    </row>
    <row r="11" spans="2:8" x14ac:dyDescent="0.2">
      <c r="B11" s="177" t="s">
        <v>343</v>
      </c>
      <c r="C11" s="251"/>
      <c r="D11" s="178"/>
      <c r="F11" s="178"/>
      <c r="H11" s="178"/>
    </row>
    <row r="12" spans="2:8" x14ac:dyDescent="0.2">
      <c r="B12" s="177" t="s">
        <v>344</v>
      </c>
      <c r="C12" s="251"/>
      <c r="D12" s="178"/>
      <c r="F12" s="178"/>
      <c r="H12" s="178"/>
    </row>
    <row r="13" spans="2:8" x14ac:dyDescent="0.2">
      <c r="B13" s="177"/>
      <c r="C13" s="251"/>
      <c r="D13" s="178"/>
      <c r="F13" s="178"/>
      <c r="H13" s="178"/>
    </row>
    <row r="14" spans="2:8" x14ac:dyDescent="0.2">
      <c r="B14" s="177" t="s">
        <v>364</v>
      </c>
      <c r="C14" s="251"/>
      <c r="D14" s="178"/>
      <c r="F14" s="178"/>
      <c r="H14" s="178"/>
    </row>
    <row r="15" spans="2:8" ht="18" customHeight="1" x14ac:dyDescent="0.2">
      <c r="B15" s="177" t="s">
        <v>346</v>
      </c>
      <c r="C15" s="251"/>
      <c r="D15" s="178"/>
      <c r="F15" s="178"/>
      <c r="H15" s="178"/>
    </row>
    <row r="16" spans="2:8" x14ac:dyDescent="0.2">
      <c r="B16" s="177" t="s">
        <v>365</v>
      </c>
      <c r="C16" s="251"/>
      <c r="D16" s="178"/>
      <c r="F16" s="178"/>
      <c r="H16" s="178"/>
    </row>
    <row r="17" spans="2:8" x14ac:dyDescent="0.2">
      <c r="B17" s="177" t="s">
        <v>345</v>
      </c>
      <c r="C17" s="251"/>
      <c r="D17" s="178"/>
      <c r="F17" s="178"/>
      <c r="H17" s="178"/>
    </row>
    <row r="18" spans="2:8" x14ac:dyDescent="0.2">
      <c r="B18" s="177"/>
      <c r="C18" s="251"/>
      <c r="D18" s="178"/>
      <c r="F18" s="178"/>
      <c r="H18" s="178"/>
    </row>
    <row r="19" spans="2:8" ht="15" x14ac:dyDescent="0.2">
      <c r="B19" s="175" t="s">
        <v>393</v>
      </c>
      <c r="C19" s="250">
        <v>74</v>
      </c>
      <c r="D19" s="176" t="s">
        <v>392</v>
      </c>
      <c r="F19" s="176"/>
      <c r="H19" s="176"/>
    </row>
    <row r="20" spans="2:8" x14ac:dyDescent="0.2">
      <c r="B20" s="177" t="s">
        <v>347</v>
      </c>
      <c r="C20" s="251"/>
      <c r="D20" s="178"/>
      <c r="F20" s="178"/>
      <c r="H20" s="178"/>
    </row>
    <row r="21" spans="2:8" x14ac:dyDescent="0.2">
      <c r="B21" s="177" t="s">
        <v>368</v>
      </c>
      <c r="C21" s="251"/>
      <c r="D21" s="178"/>
      <c r="F21" s="178"/>
      <c r="H21" s="178"/>
    </row>
    <row r="22" spans="2:8" x14ac:dyDescent="0.2">
      <c r="B22" s="177" t="s">
        <v>348</v>
      </c>
      <c r="C22" s="251"/>
      <c r="D22" s="178"/>
      <c r="F22" s="178"/>
      <c r="H22" s="178"/>
    </row>
    <row r="23" spans="2:8" x14ac:dyDescent="0.2">
      <c r="B23" s="177" t="s">
        <v>349</v>
      </c>
      <c r="C23" s="251"/>
      <c r="D23" s="178"/>
      <c r="F23" s="178"/>
      <c r="H23" s="178"/>
    </row>
    <row r="24" spans="2:8" x14ac:dyDescent="0.2">
      <c r="B24" s="177" t="s">
        <v>364</v>
      </c>
      <c r="C24" s="251"/>
      <c r="D24" s="178"/>
      <c r="F24" s="178"/>
      <c r="H24" s="178"/>
    </row>
    <row r="25" spans="2:8" ht="17.25" customHeight="1" x14ac:dyDescent="0.2">
      <c r="B25" s="177" t="s">
        <v>346</v>
      </c>
      <c r="C25" s="251"/>
      <c r="D25" s="178"/>
      <c r="F25" s="178"/>
      <c r="H25" s="178"/>
    </row>
    <row r="26" spans="2:8" x14ac:dyDescent="0.2">
      <c r="B26" s="177" t="s">
        <v>365</v>
      </c>
      <c r="C26" s="251"/>
      <c r="D26" s="178"/>
      <c r="F26" s="178"/>
      <c r="H26" s="178"/>
    </row>
    <row r="27" spans="2:8" x14ac:dyDescent="0.2">
      <c r="B27" s="177" t="s">
        <v>366</v>
      </c>
      <c r="C27" s="251"/>
      <c r="D27" s="178"/>
      <c r="F27" s="178"/>
      <c r="H27" s="178"/>
    </row>
    <row r="28" spans="2:8" x14ac:dyDescent="0.2">
      <c r="B28" s="177"/>
      <c r="C28" s="251"/>
      <c r="D28" s="178"/>
      <c r="F28" s="178"/>
      <c r="H28" s="178"/>
    </row>
    <row r="29" spans="2:8" ht="17.25" customHeight="1" x14ac:dyDescent="0.2">
      <c r="B29" s="175" t="s">
        <v>360</v>
      </c>
      <c r="C29" s="250">
        <v>8</v>
      </c>
      <c r="D29" s="176" t="s">
        <v>392</v>
      </c>
      <c r="F29" s="176"/>
      <c r="H29" s="176"/>
    </row>
    <row r="30" spans="2:8" ht="31.5" customHeight="1" x14ac:dyDescent="0.2">
      <c r="B30" s="175" t="s">
        <v>361</v>
      </c>
      <c r="C30" s="250">
        <v>23</v>
      </c>
      <c r="D30" s="176" t="s">
        <v>392</v>
      </c>
      <c r="F30" s="176"/>
      <c r="H30" s="176"/>
    </row>
    <row r="31" spans="2:8" x14ac:dyDescent="0.2">
      <c r="B31" s="177" t="s">
        <v>351</v>
      </c>
      <c r="C31" s="251"/>
      <c r="D31" s="178"/>
      <c r="F31" s="178"/>
      <c r="H31" s="178"/>
    </row>
    <row r="32" spans="2:8" x14ac:dyDescent="0.2">
      <c r="B32" s="177" t="s">
        <v>352</v>
      </c>
      <c r="C32" s="251"/>
      <c r="D32" s="178"/>
      <c r="F32" s="178"/>
      <c r="H32" s="178"/>
    </row>
    <row r="33" spans="2:8" ht="15" x14ac:dyDescent="0.2">
      <c r="B33" s="175" t="s">
        <v>353</v>
      </c>
      <c r="C33" s="250">
        <v>5</v>
      </c>
      <c r="D33" s="176" t="s">
        <v>394</v>
      </c>
      <c r="F33" s="176"/>
      <c r="H33" s="176"/>
    </row>
    <row r="34" spans="2:8" ht="29.25" x14ac:dyDescent="0.2">
      <c r="B34" s="175" t="s">
        <v>395</v>
      </c>
      <c r="C34" s="250">
        <v>155</v>
      </c>
      <c r="D34" s="176" t="s">
        <v>392</v>
      </c>
      <c r="F34" s="176"/>
      <c r="H34" s="176"/>
    </row>
    <row r="35" spans="2:8" ht="15" x14ac:dyDescent="0.2">
      <c r="B35" s="175" t="s">
        <v>396</v>
      </c>
      <c r="C35" s="250">
        <v>480</v>
      </c>
      <c r="D35" s="176" t="s">
        <v>397</v>
      </c>
      <c r="F35" s="176"/>
      <c r="H35" s="176"/>
    </row>
    <row r="36" spans="2:8" x14ac:dyDescent="0.2">
      <c r="B36" s="177" t="s">
        <v>367</v>
      </c>
      <c r="C36" s="251"/>
      <c r="D36" s="178"/>
      <c r="F36" s="178"/>
      <c r="H36" s="178"/>
    </row>
    <row r="37" spans="2:8" ht="17.25" customHeight="1" x14ac:dyDescent="0.2">
      <c r="B37" s="177" t="s">
        <v>350</v>
      </c>
      <c r="C37" s="251"/>
      <c r="D37" s="178"/>
      <c r="F37" s="178"/>
      <c r="H37" s="178"/>
    </row>
    <row r="38" spans="2:8" ht="15" x14ac:dyDescent="0.2">
      <c r="B38" s="165"/>
      <c r="C38" s="251"/>
      <c r="D38" s="178"/>
      <c r="F38" s="178"/>
      <c r="H38" s="178"/>
    </row>
    <row r="39" spans="2:8" ht="15" x14ac:dyDescent="0.2">
      <c r="B39" s="175" t="s">
        <v>398</v>
      </c>
      <c r="C39" s="250">
        <v>74</v>
      </c>
      <c r="D39" s="176" t="s">
        <v>397</v>
      </c>
      <c r="F39" s="176"/>
      <c r="H39" s="176"/>
    </row>
    <row r="40" spans="2:8" x14ac:dyDescent="0.2">
      <c r="B40" s="177" t="s">
        <v>367</v>
      </c>
      <c r="C40" s="251"/>
      <c r="D40" s="178"/>
      <c r="F40" s="178"/>
      <c r="H40" s="178"/>
    </row>
    <row r="41" spans="2:8" x14ac:dyDescent="0.2">
      <c r="B41" s="177" t="s">
        <v>363</v>
      </c>
      <c r="C41" s="251"/>
      <c r="D41" s="178"/>
      <c r="F41" s="178"/>
      <c r="H41" s="178"/>
    </row>
    <row r="42" spans="2:8" ht="15" x14ac:dyDescent="0.2">
      <c r="B42" s="165"/>
      <c r="C42" s="251"/>
      <c r="D42" s="178"/>
      <c r="F42" s="178"/>
      <c r="H42" s="178"/>
    </row>
    <row r="43" spans="2:8" ht="15" x14ac:dyDescent="0.2">
      <c r="B43" s="175" t="s">
        <v>399</v>
      </c>
      <c r="C43" s="250">
        <v>30</v>
      </c>
      <c r="D43" s="176" t="s">
        <v>397</v>
      </c>
      <c r="F43" s="176"/>
      <c r="H43" s="176"/>
    </row>
    <row r="44" spans="2:8" x14ac:dyDescent="0.2">
      <c r="B44" s="177" t="s">
        <v>367</v>
      </c>
      <c r="C44" s="251"/>
      <c r="D44" s="178"/>
      <c r="F44" s="178"/>
      <c r="H44" s="178"/>
    </row>
    <row r="45" spans="2:8" x14ac:dyDescent="0.2">
      <c r="B45" s="177" t="s">
        <v>354</v>
      </c>
      <c r="C45" s="251"/>
      <c r="D45" s="178"/>
      <c r="F45" s="178"/>
      <c r="H45" s="178"/>
    </row>
    <row r="46" spans="2:8" ht="15" x14ac:dyDescent="0.2">
      <c r="B46" s="165"/>
      <c r="C46" s="251"/>
      <c r="D46" s="178"/>
      <c r="F46" s="178"/>
      <c r="H46" s="178"/>
    </row>
    <row r="47" spans="2:8" ht="15" x14ac:dyDescent="0.2">
      <c r="B47" s="175" t="s">
        <v>400</v>
      </c>
      <c r="C47" s="250">
        <v>420</v>
      </c>
      <c r="D47" s="176" t="s">
        <v>397</v>
      </c>
      <c r="F47" s="176"/>
      <c r="H47" s="176"/>
    </row>
    <row r="48" spans="2:8" s="253" customFormat="1" x14ac:dyDescent="0.2">
      <c r="B48" s="254" t="s">
        <v>367</v>
      </c>
      <c r="C48" s="251"/>
      <c r="D48" s="251"/>
      <c r="F48" s="251"/>
    </row>
    <row r="49" spans="2:8" s="253" customFormat="1" x14ac:dyDescent="0.2">
      <c r="B49" s="254" t="s">
        <v>428</v>
      </c>
      <c r="C49" s="251"/>
      <c r="D49" s="251"/>
      <c r="F49" s="251"/>
    </row>
    <row r="50" spans="2:8" s="253" customFormat="1" ht="15" x14ac:dyDescent="0.2">
      <c r="B50" s="165"/>
      <c r="C50" s="251"/>
      <c r="D50" s="251"/>
      <c r="F50" s="251"/>
    </row>
    <row r="51" spans="2:8" ht="15" x14ac:dyDescent="0.2">
      <c r="B51" s="165" t="s">
        <v>401</v>
      </c>
      <c r="C51" s="251"/>
      <c r="D51" s="178"/>
      <c r="F51" s="178"/>
      <c r="H51" s="178"/>
    </row>
    <row r="52" spans="2:8" x14ac:dyDescent="0.2">
      <c r="B52" s="179" t="s">
        <v>402</v>
      </c>
      <c r="C52" s="250">
        <v>110</v>
      </c>
      <c r="D52" s="176" t="s">
        <v>394</v>
      </c>
      <c r="F52" s="176"/>
      <c r="H52" s="176"/>
    </row>
    <row r="53" spans="2:8" x14ac:dyDescent="0.2">
      <c r="B53" s="179" t="s">
        <v>403</v>
      </c>
      <c r="C53" s="250">
        <v>400</v>
      </c>
      <c r="D53" s="176" t="s">
        <v>394</v>
      </c>
      <c r="F53" s="176"/>
      <c r="H53" s="176"/>
    </row>
    <row r="54" spans="2:8" x14ac:dyDescent="0.2">
      <c r="B54" s="179" t="s">
        <v>404</v>
      </c>
      <c r="C54" s="250">
        <v>8</v>
      </c>
      <c r="D54" s="176" t="s">
        <v>394</v>
      </c>
      <c r="F54" s="176"/>
      <c r="H54" s="176"/>
    </row>
    <row r="55" spans="2:8" x14ac:dyDescent="0.2">
      <c r="B55" s="179" t="s">
        <v>405</v>
      </c>
      <c r="C55" s="250">
        <v>8</v>
      </c>
      <c r="D55" s="176" t="s">
        <v>394</v>
      </c>
      <c r="F55" s="176"/>
      <c r="H55" s="176"/>
    </row>
    <row r="56" spans="2:8" x14ac:dyDescent="0.2">
      <c r="B56" s="179" t="s">
        <v>406</v>
      </c>
      <c r="C56" s="250">
        <v>50</v>
      </c>
      <c r="D56" s="176" t="s">
        <v>394</v>
      </c>
      <c r="F56" s="176"/>
      <c r="H56" s="176"/>
    </row>
    <row r="57" spans="2:8" x14ac:dyDescent="0.2">
      <c r="B57" s="179" t="s">
        <v>407</v>
      </c>
      <c r="C57" s="250">
        <v>6600</v>
      </c>
      <c r="D57" s="176" t="s">
        <v>394</v>
      </c>
      <c r="F57" s="176"/>
      <c r="H57" s="176"/>
    </row>
    <row r="58" spans="2:8" x14ac:dyDescent="0.2">
      <c r="B58" s="179" t="s">
        <v>408</v>
      </c>
      <c r="C58" s="250">
        <v>150</v>
      </c>
      <c r="D58" s="176" t="s">
        <v>397</v>
      </c>
      <c r="F58" s="176"/>
      <c r="H58" s="176"/>
    </row>
    <row r="59" spans="2:8" x14ac:dyDescent="0.2">
      <c r="B59" s="179" t="s">
        <v>409</v>
      </c>
      <c r="C59" s="252">
        <v>0</v>
      </c>
      <c r="D59" s="176" t="s">
        <v>397</v>
      </c>
      <c r="F59" s="176"/>
      <c r="H59" s="176"/>
    </row>
    <row r="60" spans="2:8" ht="14.25" customHeight="1" x14ac:dyDescent="0.2">
      <c r="B60" s="179" t="s">
        <v>410</v>
      </c>
      <c r="C60" s="250">
        <v>20</v>
      </c>
      <c r="D60" s="176" t="s">
        <v>394</v>
      </c>
      <c r="F60" s="176"/>
      <c r="H60" s="176"/>
    </row>
    <row r="61" spans="2:8" x14ac:dyDescent="0.2">
      <c r="B61" s="179" t="s">
        <v>411</v>
      </c>
      <c r="C61" s="250">
        <v>300</v>
      </c>
      <c r="D61" s="176" t="s">
        <v>394</v>
      </c>
      <c r="F61" s="176"/>
      <c r="H61" s="176"/>
    </row>
    <row r="62" spans="2:8" x14ac:dyDescent="0.2">
      <c r="B62" s="179" t="s">
        <v>412</v>
      </c>
      <c r="C62" s="250">
        <v>1000</v>
      </c>
      <c r="D62" s="176" t="s">
        <v>397</v>
      </c>
      <c r="F62" s="176"/>
      <c r="H62" s="176"/>
    </row>
    <row r="63" spans="2:8" x14ac:dyDescent="0.2">
      <c r="B63" s="179" t="s">
        <v>413</v>
      </c>
      <c r="C63" s="250">
        <v>11</v>
      </c>
      <c r="D63" s="176" t="s">
        <v>394</v>
      </c>
      <c r="F63" s="176"/>
      <c r="H63" s="176"/>
    </row>
  </sheetData>
  <pageMargins left="0.23622047244094491" right="0.27559055118110237" top="0.35433070866141736" bottom="0.74803149606299213" header="0.19685039370078741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Общее</vt:lpstr>
      <vt:lpstr>Кол-во</vt:lpstr>
      <vt:lpstr>Одежда</vt:lpstr>
      <vt:lpstr>Обувь</vt:lpstr>
      <vt:lpstr>СИЗ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2023-11-14T05:36:44Z</dcterms:modified>
</cp:coreProperties>
</file>